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20" windowHeight="8220"/>
  </bookViews>
  <sheets>
    <sheet name="Main File 31 Dec 2025 " sheetId="1" r:id="rId1"/>
    <sheet name="Saving Account " sheetId="2" r:id="rId2"/>
    <sheet name="Current Account " sheetId="3" r:id="rId3"/>
    <sheet name="Pigmy " sheetId="4" r:id="rId4"/>
  </sheets>
  <definedNames>
    <definedName name="_xlnm._FilterDatabase" localSheetId="0" hidden="1">'Main File 31 Dec 2025 '!$A$4:$A$202</definedName>
  </definedNames>
  <calcPr calcId="144525"/>
</workbook>
</file>

<file path=xl/sharedStrings.xml><?xml version="1.0" encoding="utf-8"?>
<sst xmlns="http://schemas.openxmlformats.org/spreadsheetml/2006/main" count="391">
  <si>
    <t>SHRI BHIMASHANKAR GRAMVIKAS PRATISHTHAN</t>
  </si>
  <si>
    <t>PANCHKRISHNA DAIRY</t>
  </si>
  <si>
    <t>DOKE RAMDAS NAMDEV</t>
  </si>
  <si>
    <t>WAYAL BAJIRAO RAMBHAU</t>
  </si>
  <si>
    <t>ERANDE SANDEEP HARIDAS</t>
  </si>
  <si>
    <t>CHAVAN PANDURANG BABURAO</t>
  </si>
  <si>
    <t>GANJALE NABABAI MAHADEV AND BHOR MARUTI</t>
  </si>
  <si>
    <t>RAJGURU SUDHKAR BABURAO</t>
  </si>
  <si>
    <t>BHOR INDUBAI KISAN</t>
  </si>
  <si>
    <t>THORAT SHANTARAM BHAUSAHEB</t>
  </si>
  <si>
    <t>MULUK LAXMI GANPAT</t>
  </si>
  <si>
    <t>GAWADE VENUBAI RAMBHAU</t>
  </si>
  <si>
    <t>BAGAL SUNIL ULHAS</t>
  </si>
  <si>
    <t>PAWAR SHANTARAM RAMCHANDRA</t>
  </si>
  <si>
    <t>PAWAR HONAJI BHAGWANT</t>
  </si>
  <si>
    <t>DHUMAL SUNIL GABAJI</t>
  </si>
  <si>
    <t>BOMBE SHANKAR SUDAM</t>
  </si>
  <si>
    <t>WAKCHAURE DADABHAU RAGHU</t>
  </si>
  <si>
    <t>MATHE BHAGWAN BANDU</t>
  </si>
  <si>
    <t>DHUMAL KAILAS BABAN</t>
  </si>
  <si>
    <t>SAKORE DHANESH DNYANESHWAR</t>
  </si>
  <si>
    <t>PAWAR CHIMAJI ABA</t>
  </si>
  <si>
    <t>HINGE BHALCHANDRA BABURAO.</t>
  </si>
  <si>
    <t>KARALE PRAKASH SOPAN</t>
  </si>
  <si>
    <t>PATHAN SAMEER CHAND</t>
  </si>
  <si>
    <t>PADWAL SACHIN DNYANESHWAR</t>
  </si>
  <si>
    <t>SINNARKAR TARABAI ANANTRAJ</t>
  </si>
  <si>
    <t>BHEKE VILAS PRABHAKAR</t>
  </si>
  <si>
    <t>SALI NITIN RAMESH</t>
  </si>
  <si>
    <t>THORAT JAYASHRI ASHOK</t>
  </si>
  <si>
    <t>JADHAV PADMA BHAUSAHEB</t>
  </si>
  <si>
    <t>BIDGAR BABAN DHULAJI</t>
  </si>
  <si>
    <t>BHOEIR AMOL SURESH</t>
  </si>
  <si>
    <t>GARE DNYANESHWAR SOMA</t>
  </si>
  <si>
    <t>ASAWALE GAJANAN GANPAT</t>
  </si>
  <si>
    <t>KAJALE MANGAL PANDURANG</t>
  </si>
  <si>
    <t>INDORE SWAPNIL KUNDALIK</t>
  </si>
  <si>
    <t>RIZWAN HAROON INAMDAR</t>
  </si>
  <si>
    <t>PAPAL AMIT ASHOK</t>
  </si>
  <si>
    <t>SHAH SONIKA CHIRAG</t>
  </si>
  <si>
    <t>PAWAR MATHABAI LAXMAN</t>
  </si>
  <si>
    <t>THORAT PRATIK SUDHIR</t>
  </si>
  <si>
    <t>GHOLAP YASHWANT SHANKAR</t>
  </si>
  <si>
    <t>GHEWARI DASHRAT SADANAND</t>
  </si>
  <si>
    <t>MURKUTE SANJANABAI RANU</t>
  </si>
  <si>
    <t>BORHADE SANJIVANI DNYANESHWAR</t>
  </si>
  <si>
    <t>TOTARE BALASAHEB VITTHAL</t>
  </si>
  <si>
    <t>BHOKATE RAGHUNATH LALCHAND</t>
  </si>
  <si>
    <t>GOLHE SUMAN DNYANADEV</t>
  </si>
  <si>
    <t>LANDE SAGAR BHIVAJI</t>
  </si>
  <si>
    <t>FAKIR JAKIR FARUK</t>
  </si>
  <si>
    <t>DHAMALE NITIN SUDAM</t>
  </si>
  <si>
    <t>HODGE SHIVAJI APPAJI</t>
  </si>
  <si>
    <t>DAPHAL VIVEK ANAND</t>
  </si>
  <si>
    <t>KUTE PRABHAKAR NAMDEV</t>
  </si>
  <si>
    <t>NADHE VIJAY BHASKAR</t>
  </si>
  <si>
    <t>JADHAV SUDAM SHRIPAT</t>
  </si>
  <si>
    <t>GAIKWAD HARIBHAU NAGUJI</t>
  </si>
  <si>
    <t>PATHAN ABDUL HUSSEN</t>
  </si>
  <si>
    <t>WABALE RAMDAS KRISHNAJI</t>
  </si>
  <si>
    <t>TEMGIRE VANDANA DATTATRAY</t>
  </si>
  <si>
    <t>BHAGAT SURYAKANT BALWANT</t>
  </si>
  <si>
    <t>PABLE BAJIRAO BAPURAO</t>
  </si>
  <si>
    <t>GAWDE RAMCHANDRA BHAGUJI</t>
  </si>
  <si>
    <t>THORAT AJIT MAHIPAT</t>
  </si>
  <si>
    <t>PATHAN SIRAJ MOHAMMED</t>
  </si>
  <si>
    <t>SHRI KRUSHNA TRANSPORT</t>
  </si>
  <si>
    <t>BHUSARI SHIVAJI KACHRU</t>
  </si>
  <si>
    <t>DUMBARE KONDIBA PANDHARINATH</t>
  </si>
  <si>
    <t>THORAT SITARAM GANPAT</t>
  </si>
  <si>
    <t>DUDHAVADE CHANDRAKANT YEDHU</t>
  </si>
  <si>
    <t>DUMBARE SWATI DEEPAK</t>
  </si>
  <si>
    <t>BHOIR BALSHRAM MARUTI</t>
  </si>
  <si>
    <t>SHINDE SUJIT KISAN</t>
  </si>
  <si>
    <t>TAJANE PANDURANG CHIMAJI</t>
  </si>
  <si>
    <t>GHULE MAHESH NAMDEO</t>
  </si>
  <si>
    <t>HANDE GANESH SHANTARAM.</t>
  </si>
  <si>
    <t>SHINDE PANDURANG TABAJI</t>
  </si>
  <si>
    <t>BELAPURAKAR VINAYAK BHASKAR</t>
  </si>
  <si>
    <t>HINGE BALASAHEB NARAYAN</t>
  </si>
  <si>
    <t>SATKAR RAMCHANDRA BABURAO</t>
  </si>
  <si>
    <t>GANDHI VIJAYKUMAR BHAGCHAND</t>
  </si>
  <si>
    <t>TATHE SANTOSH DATTATRYA</t>
  </si>
  <si>
    <t>TEKALE ASHOK VITHOBA</t>
  </si>
  <si>
    <t>TATHE SHIVAJI SHANKAR</t>
  </si>
  <si>
    <t>KHIVANSARA HEMLATA CHANDRAKANT</t>
  </si>
  <si>
    <t>DAMBE PRAKASH SHIVAJI</t>
  </si>
  <si>
    <t>YEWALE BHASKAR NARASU</t>
  </si>
  <si>
    <t>SHINDE LILABAI VILAS</t>
  </si>
  <si>
    <t>SHAIKH HAMID BABAN</t>
  </si>
  <si>
    <t>MERAGAL BABAN KHANDU</t>
  </si>
  <si>
    <t>UGHADE GANESH RAVINDRA</t>
  </si>
  <si>
    <t>CHATE DATTATRAY KARBHARI</t>
  </si>
  <si>
    <t>GHODE LAXMIBAI MARUTI</t>
  </si>
  <si>
    <t>SAINATH FRUIT COMPANY</t>
  </si>
  <si>
    <t>CHOUDHARI RAJESH MANGILAJI</t>
  </si>
  <si>
    <t>KALAMKAR DIPAK SHIVAJI</t>
  </si>
  <si>
    <t>JADHAV ANKUSH RAM</t>
  </si>
  <si>
    <t>MANDLIK PRANAY DASHARATH</t>
  </si>
  <si>
    <t>MONALI PHOTO STUDIO</t>
  </si>
  <si>
    <t>ONKAR PRAMOTORS AND DEVELOPERS</t>
  </si>
  <si>
    <t>SAI CAR DECOR</t>
  </si>
  <si>
    <t>MAHALAXMI TOURS AND TRAVELLS</t>
  </si>
  <si>
    <t>CHAUDHARI NAYANA NARAYAN</t>
  </si>
  <si>
    <t>GUGLIA SAGAR DILIP</t>
  </si>
  <si>
    <t>SUTAR SIDHU KALAPPA</t>
  </si>
  <si>
    <t>JADHAV YUVRAJ SHIVAJIRAO</t>
  </si>
  <si>
    <t>GADEKAR BHIMA JANKU</t>
  </si>
  <si>
    <t>SATKAR NILAM YOGESH</t>
  </si>
  <si>
    <t>SHAIKH IMRAN MAKSUD</t>
  </si>
  <si>
    <t>GHUMATKAR TULSHIRAM BABAN</t>
  </si>
  <si>
    <t>GAIKWAD NAVNATH BALASAHEB</t>
  </si>
  <si>
    <t>GADAGE SAMPAT BABAN</t>
  </si>
  <si>
    <t>SADARE VIVEK NANDAKUMAR</t>
  </si>
  <si>
    <t>BHALERAO ANIL SHANKAR</t>
  </si>
  <si>
    <t>LOKHANDE NIKHIL SHANKAR</t>
  </si>
  <si>
    <t>VANASHRI GARDEN AND NURSERY</t>
  </si>
  <si>
    <t>UMAP SAMBHAJI DNYANESHWAR</t>
  </si>
  <si>
    <t>BHUJBAL RAMDAS MURALIDHAR</t>
  </si>
  <si>
    <t>PANGARKAR MOHAN GULAB</t>
  </si>
  <si>
    <t>UMAP VAISHALI SAMBHAJI</t>
  </si>
  <si>
    <t>NARKE KAILAS SAMBHAJI</t>
  </si>
  <si>
    <t>MANDHARE KAILASH ANNASO</t>
  </si>
  <si>
    <t>SASAVADE DINKAR SOPANRAV</t>
  </si>
  <si>
    <t>PHARANDE BHIMRAO SHANKAR</t>
  </si>
  <si>
    <t>NANGARE SAMINDRA JAGNNATH</t>
  </si>
  <si>
    <t>ALAVE DASHARATH KRISHNA</t>
  </si>
  <si>
    <t>HIKKE BHAGAWAT TUKARAM</t>
  </si>
  <si>
    <t>MANJARE VISHAL ANKUSH</t>
  </si>
  <si>
    <t>JAGADALE SANTOSH DADABHAU</t>
  </si>
  <si>
    <t>THORAT BALASO GUJABA</t>
  </si>
  <si>
    <t>MASALKAR VIKAS RAMBHAU</t>
  </si>
  <si>
    <t>ALHAT DHANASHRI SAGAR</t>
  </si>
  <si>
    <t>PATIL PRAKASH SHAMRAO</t>
  </si>
  <si>
    <t>GADADE SHALUBAI GUNAJI</t>
  </si>
  <si>
    <t>KOKANE SHITAL DATTATRAY</t>
  </si>
  <si>
    <t>LANGHE RUPESH JIJABA</t>
  </si>
  <si>
    <t>AMBEKAR ABHIJEET MUKUNDRAO</t>
  </si>
  <si>
    <t>PANDIT SANJAY HIRACHAND</t>
  </si>
  <si>
    <t>BHALERAO NITIN RAMDAS</t>
  </si>
  <si>
    <t>GHUSALKAR SURAJ TANHAJI</t>
  </si>
  <si>
    <t>LABADE MALTI MARUTI</t>
  </si>
  <si>
    <t>GULVE SHREERAM DEVIDAS</t>
  </si>
  <si>
    <t>BHOSALE NITIN SHRIRANG</t>
  </si>
  <si>
    <t>SHINDE RAVI DATTU</t>
  </si>
  <si>
    <t>MEHTA VINOD NEMICHAND</t>
  </si>
  <si>
    <t>GAWARE GORAKH SAHADU</t>
  </si>
  <si>
    <t>VATEKAR PRAKASH SAMPAT</t>
  </si>
  <si>
    <t>KULKARNI DEEPANKAR BAJIRAO</t>
  </si>
  <si>
    <t>TAK DNYENESHAWAR MAHADAV</t>
  </si>
  <si>
    <t>SONAWANE SWAPNIL SHANTARAM</t>
  </si>
  <si>
    <t>INGAWALE SHIVAJI PANDURANG</t>
  </si>
  <si>
    <t>WAGH SURAJ JALINDAR</t>
  </si>
  <si>
    <t>GADHAVE VIJAY BALAKU</t>
  </si>
  <si>
    <t>SHREE SAI GANESH ENTERPRISES</t>
  </si>
  <si>
    <t>GHAYTADKE SHARAD SHABAJI</t>
  </si>
  <si>
    <t>TAKALE KALYANI SANDESH</t>
  </si>
  <si>
    <t>RAKSHE SANDESH GAJANAN</t>
  </si>
  <si>
    <t>SHIV SHANKAR ENTERPRISES</t>
  </si>
  <si>
    <t>GHOLAP PALLAVI ARUN</t>
  </si>
  <si>
    <t>TIKONE RAVINDRA VITTHAL</t>
  </si>
  <si>
    <t>SATKAR SANTOSH RAJARAM</t>
  </si>
  <si>
    <t>JAWALKAR APPASAHEB RAGHUNATH</t>
  </si>
  <si>
    <t>BHAWARI NAMDEV SHANTARAM</t>
  </si>
  <si>
    <t>PARADHI SHIVRAM YAMAJI</t>
  </si>
  <si>
    <t>BOHRA CHANDRASHEKHAR RATANLAL</t>
  </si>
  <si>
    <t>MOHOL SANDEEP BABAN</t>
  </si>
  <si>
    <t>ADKAR KISAN SAKHARAM</t>
  </si>
  <si>
    <t>SHINDE BALU MOHAN</t>
  </si>
  <si>
    <t>KAJALE BABAN NIVRUTI</t>
  </si>
  <si>
    <t>GARADE NIVRUTTI BARAKU</t>
  </si>
  <si>
    <t>GHARE ANKUSH BABAN</t>
  </si>
  <si>
    <t>GAIKWAD AKSHAY SUBHASH</t>
  </si>
  <si>
    <t>GUNJAL RAGHUNATH BHIKAJI</t>
  </si>
  <si>
    <t>PINGAT VISHNU SAHADU</t>
  </si>
  <si>
    <t>SHINDE MARUTI SHANKARRAO</t>
  </si>
  <si>
    <t>JEDGULE BALU BHAU</t>
  </si>
  <si>
    <t>WAVHAL SANDIP LAXMAN</t>
  </si>
  <si>
    <t>HOTEL BHAGYALAXMI</t>
  </si>
  <si>
    <t>LAXMI PROVISION STORES.</t>
  </si>
  <si>
    <t>DIRAJ MARUTI CHAVARE</t>
  </si>
  <si>
    <t>PATHAN RAMJAN MAHAMAD</t>
  </si>
  <si>
    <t>DURAPHE NAVNATH KHANDU</t>
  </si>
  <si>
    <t>THUMAT RAMESH VELAGUTI</t>
  </si>
  <si>
    <t>BHALEKAR SUREKHA ANIL</t>
  </si>
  <si>
    <t>TIRANDAJ SARFARAJ MAHAMMADAUNUS</t>
  </si>
  <si>
    <t>SHAIKH MOHAMMAD SHOAIB ANIS</t>
  </si>
  <si>
    <t>MANDLIK SHARADA SAINATH</t>
  </si>
  <si>
    <t>RANGADE SANTOSH SHANKAR</t>
  </si>
  <si>
    <t>JAGTAP PANDURANG NARHARI</t>
  </si>
  <si>
    <t>UNDE RAJENDRA SHIVAJI</t>
  </si>
  <si>
    <t>PAWAR SUDHIR GOVIND</t>
  </si>
  <si>
    <t>RENGADE RAVINDRA KISAN</t>
  </si>
  <si>
    <t>KONDE SUJATA DILIP</t>
  </si>
  <si>
    <t>JOSEPH ARLAPPA NAIDU</t>
  </si>
  <si>
    <t>GHOLAP LILABAI VILAS</t>
  </si>
  <si>
    <t>VANI RAJKUMAR ANANDRAO</t>
  </si>
  <si>
    <t>BELHEKAR PANDURANG DASHARATHA</t>
  </si>
  <si>
    <t>Sharad Sahakari Bank Ltd.,Manchar</t>
  </si>
  <si>
    <t>Deaf Account Transfer Listing</t>
  </si>
  <si>
    <t>Selection Criteria : 31/12/2025 ,From Branch 1 To 99</t>
  </si>
  <si>
    <t>Sr No</t>
  </si>
  <si>
    <t>LBr Code</t>
  </si>
  <si>
    <t>Prd Cd</t>
  </si>
  <si>
    <t>Acct No</t>
  </si>
  <si>
    <t>Cust No</t>
  </si>
  <si>
    <t>Long Name</t>
  </si>
  <si>
    <t>Bal Trn Amt</t>
  </si>
  <si>
    <t>Int Trn Amt</t>
  </si>
  <si>
    <t>Total Amt Trf</t>
  </si>
  <si>
    <t>Date Open</t>
  </si>
  <si>
    <t>LAst Trn Date</t>
  </si>
  <si>
    <t>Vcr Entry Date</t>
  </si>
  <si>
    <t xml:space="preserve">Manchar </t>
  </si>
  <si>
    <t xml:space="preserve">23      </t>
  </si>
  <si>
    <t>01-10-1997</t>
  </si>
  <si>
    <t>07-12-2015</t>
  </si>
  <si>
    <t>28-12-2015</t>
  </si>
  <si>
    <t>19-12-2015</t>
  </si>
  <si>
    <t>31-08-2000</t>
  </si>
  <si>
    <t>03-12-2015</t>
  </si>
  <si>
    <t>15-05-2004</t>
  </si>
  <si>
    <t>02-12-2015</t>
  </si>
  <si>
    <t>21-11-2004</t>
  </si>
  <si>
    <t>08-12-2015</t>
  </si>
  <si>
    <t>13-07-2006</t>
  </si>
  <si>
    <t>10-12-2015</t>
  </si>
  <si>
    <t>28-11-2007</t>
  </si>
  <si>
    <t>01-12-2015</t>
  </si>
  <si>
    <t>16-12-2007</t>
  </si>
  <si>
    <t>31-12-2015</t>
  </si>
  <si>
    <t>03-02-2010</t>
  </si>
  <si>
    <t>22-10-2010</t>
  </si>
  <si>
    <t>29-05-2012</t>
  </si>
  <si>
    <t>17-12-2015</t>
  </si>
  <si>
    <t>04-06-2012</t>
  </si>
  <si>
    <t>07-06-2012</t>
  </si>
  <si>
    <t>25-02-2013</t>
  </si>
  <si>
    <t>09-12-2015</t>
  </si>
  <si>
    <t>12-06-2013</t>
  </si>
  <si>
    <t>13-06-2013</t>
  </si>
  <si>
    <t>14-06-2013</t>
  </si>
  <si>
    <t>18-12-2015</t>
  </si>
  <si>
    <t>16-07-2013</t>
  </si>
  <si>
    <t>10-02-2014</t>
  </si>
  <si>
    <t>05-12-2015</t>
  </si>
  <si>
    <t>26-05-2014</t>
  </si>
  <si>
    <t>23-12-2015</t>
  </si>
  <si>
    <t>28-08-2014</t>
  </si>
  <si>
    <t>05-09-2014</t>
  </si>
  <si>
    <t>07-11-2014</t>
  </si>
  <si>
    <t>02-12-2014</t>
  </si>
  <si>
    <t>04-12-2015</t>
  </si>
  <si>
    <t>10-03-2015</t>
  </si>
  <si>
    <t>14-12-2015</t>
  </si>
  <si>
    <t>03-07-2015</t>
  </si>
  <si>
    <t>11-12-2015</t>
  </si>
  <si>
    <t>27-07-2015</t>
  </si>
  <si>
    <t>03-11-2015</t>
  </si>
  <si>
    <t>18-11-2015</t>
  </si>
  <si>
    <t>24-11-2015</t>
  </si>
  <si>
    <t>26-11-2015</t>
  </si>
  <si>
    <t>Total</t>
  </si>
  <si>
    <t>Ghodegaon</t>
  </si>
  <si>
    <t>01-03-1999</t>
  </si>
  <si>
    <t>17-02-2001</t>
  </si>
  <si>
    <t>23-06-2001</t>
  </si>
  <si>
    <t>29-11-2003</t>
  </si>
  <si>
    <t>30-03-2012</t>
  </si>
  <si>
    <t>09-07-2015</t>
  </si>
  <si>
    <t>Gultekadi</t>
  </si>
  <si>
    <t>12-10-2007</t>
  </si>
  <si>
    <t>18-05-2013</t>
  </si>
  <si>
    <t>16-06-2015</t>
  </si>
  <si>
    <t>30-12-2015</t>
  </si>
  <si>
    <t>Narayangaon</t>
  </si>
  <si>
    <t>20-06-2003</t>
  </si>
  <si>
    <t>29-12-2015</t>
  </si>
  <si>
    <t>07-05-2004</t>
  </si>
  <si>
    <t>10-05-2004</t>
  </si>
  <si>
    <t>25-11-2009</t>
  </si>
  <si>
    <t>Otur</t>
  </si>
  <si>
    <t>01-04-1999</t>
  </si>
  <si>
    <t>11-03-2001</t>
  </si>
  <si>
    <t>15-06-2005</t>
  </si>
  <si>
    <t>21-09-2006</t>
  </si>
  <si>
    <t>12-07-2008</t>
  </si>
  <si>
    <t>17-08-2013</t>
  </si>
  <si>
    <t>22-06-2015</t>
  </si>
  <si>
    <t>22-07-2015</t>
  </si>
  <si>
    <t>14-08-2015</t>
  </si>
  <si>
    <t>04-09-2015</t>
  </si>
  <si>
    <t>09-09-2015</t>
  </si>
  <si>
    <t>21-12-2015</t>
  </si>
  <si>
    <t>22-12-2015</t>
  </si>
  <si>
    <t>Pargaon</t>
  </si>
  <si>
    <t>05-06-2006</t>
  </si>
  <si>
    <t>15-06-2006</t>
  </si>
  <si>
    <t>19-05-2009</t>
  </si>
  <si>
    <t>25-06-2010</t>
  </si>
  <si>
    <t>24-12-2010</t>
  </si>
  <si>
    <t>27-06-2013</t>
  </si>
  <si>
    <t>15-12-2015</t>
  </si>
  <si>
    <t>Malthan</t>
  </si>
  <si>
    <t>02-08-2011</t>
  </si>
  <si>
    <t>02-12-2011</t>
  </si>
  <si>
    <t>13-06-2012</t>
  </si>
  <si>
    <t>27-12-2012</t>
  </si>
  <si>
    <t>14-10-2015</t>
  </si>
  <si>
    <t>Alephata</t>
  </si>
  <si>
    <t>10-12-2013</t>
  </si>
  <si>
    <t>Rajgurunagar</t>
  </si>
  <si>
    <t>11-10-2013</t>
  </si>
  <si>
    <t>03-02-2014</t>
  </si>
  <si>
    <t>21-05-2015</t>
  </si>
  <si>
    <t>07-09-2015</t>
  </si>
  <si>
    <t>23-09-2015</t>
  </si>
  <si>
    <t>Shikrapur</t>
  </si>
  <si>
    <t>14-09-2013</t>
  </si>
  <si>
    <t>01-10-2013</t>
  </si>
  <si>
    <t>16-12-2013</t>
  </si>
  <si>
    <t>09-01-2014</t>
  </si>
  <si>
    <t>03-07-2014</t>
  </si>
  <si>
    <t>06-05-2015</t>
  </si>
  <si>
    <t>30-06-2015</t>
  </si>
  <si>
    <t>16-12-2015</t>
  </si>
  <si>
    <t>05-08-2015</t>
  </si>
  <si>
    <t>30-10-2015</t>
  </si>
  <si>
    <t>Bhosari</t>
  </si>
  <si>
    <t>02-05-2015</t>
  </si>
  <si>
    <t>Shirur</t>
  </si>
  <si>
    <t>21-09-2013</t>
  </si>
  <si>
    <t>28-10-2013</t>
  </si>
  <si>
    <t>14-01-2015</t>
  </si>
  <si>
    <t>25-07-2015</t>
  </si>
  <si>
    <t>24-08-2015</t>
  </si>
  <si>
    <t>21-09-2015</t>
  </si>
  <si>
    <t>24-09-2015</t>
  </si>
  <si>
    <t>17-11-2015</t>
  </si>
  <si>
    <t>23-11-2015</t>
  </si>
  <si>
    <t>Nerul</t>
  </si>
  <si>
    <t>12-03-2015</t>
  </si>
  <si>
    <t>Ghatkopar</t>
  </si>
  <si>
    <t>15-01-2015</t>
  </si>
  <si>
    <t>21-01-2015</t>
  </si>
  <si>
    <t>Kamshet</t>
  </si>
  <si>
    <t>14-11-2014</t>
  </si>
  <si>
    <t>04-12-2014</t>
  </si>
  <si>
    <t>Belhe</t>
  </si>
  <si>
    <t xml:space="preserve">Junnar </t>
  </si>
  <si>
    <t>21-11-2015</t>
  </si>
  <si>
    <t xml:space="preserve">Grand Total </t>
  </si>
  <si>
    <t>s</t>
  </si>
  <si>
    <t>Manchar</t>
  </si>
  <si>
    <t xml:space="preserve">21      </t>
  </si>
  <si>
    <t>SHRI BHIMASHANKAR GRAMVIKAS PRATI</t>
  </si>
  <si>
    <t>27-07-2007</t>
  </si>
  <si>
    <t>27-03-2014</t>
  </si>
  <si>
    <t xml:space="preserve">Total </t>
  </si>
  <si>
    <t>24-08-2005</t>
  </si>
  <si>
    <t>15-07-2015</t>
  </si>
  <si>
    <t>28-06-2014</t>
  </si>
  <si>
    <t>10-12-2014</t>
  </si>
  <si>
    <t>08-07-2015</t>
  </si>
  <si>
    <t>03-09-2015</t>
  </si>
  <si>
    <t>28-08-2013</t>
  </si>
  <si>
    <t>Junnar</t>
  </si>
  <si>
    <t xml:space="preserve">Ghodegaon </t>
  </si>
  <si>
    <t xml:space="preserve">Gulteakdi </t>
  </si>
  <si>
    <t xml:space="preserve">Narayangaon </t>
  </si>
  <si>
    <t xml:space="preserve">Otur </t>
  </si>
  <si>
    <t xml:space="preserve">Pargaon </t>
  </si>
  <si>
    <t xml:space="preserve">Malthan </t>
  </si>
  <si>
    <t xml:space="preserve">Alephata </t>
  </si>
  <si>
    <t xml:space="preserve">Rajgurunagar </t>
  </si>
  <si>
    <t xml:space="preserve">Shikrapur </t>
  </si>
  <si>
    <t xml:space="preserve">Bhosari </t>
  </si>
  <si>
    <t xml:space="preserve">Shirur </t>
  </si>
  <si>
    <t xml:space="preserve">Nerul </t>
  </si>
  <si>
    <t xml:space="preserve">Kamshet </t>
  </si>
  <si>
    <t xml:space="preserve">Belhe </t>
  </si>
  <si>
    <t xml:space="preserve">Junnra </t>
  </si>
  <si>
    <t>Pigmy Deaf Account Transfer Listing</t>
  </si>
  <si>
    <t>Branch Code</t>
  </si>
  <si>
    <t>Account No</t>
  </si>
  <si>
    <t>Account Name</t>
  </si>
  <si>
    <t>Bal Transf Amount</t>
  </si>
  <si>
    <t>Int Transf Amount</t>
  </si>
  <si>
    <t>Total Amount Transfer</t>
  </si>
  <si>
    <t>Voucher  Date</t>
  </si>
  <si>
    <t>1791</t>
  </si>
</sst>
</file>

<file path=xl/styles.xml><?xml version="1.0" encoding="utf-8"?>
<styleSheet xmlns="http://schemas.openxmlformats.org/spreadsheetml/2006/main">
  <numFmts count="10">
    <numFmt numFmtId="176" formatCode="_ * #,##0.00_ ;_ * \-#,##0.00_ ;_ * &quot;-&quot;??_ ;_ @_ "/>
    <numFmt numFmtId="177" formatCode="_ * #,##0_ ;_ * \-#,##0_ ;_ * &quot;-&quot;_ ;_ @_ "/>
    <numFmt numFmtId="178" formatCode="dd/mm/yyyy"/>
    <numFmt numFmtId="179" formatCode="[$-10409]#,##0.00;\-#,##0.00"/>
    <numFmt numFmtId="180" formatCode="[$-10409]dd/mm/yyyy"/>
    <numFmt numFmtId="181" formatCode="0.00_ "/>
    <numFmt numFmtId="182" formatCode="_ &quot;₹&quot;\ * #,##0_ ;_ &quot;₹&quot;\ * \-#,##0_ ;_ &quot;₹&quot;\ * &quot;-&quot;_ ;_ @_ "/>
    <numFmt numFmtId="183" formatCode="_ &quot;₹&quot;\ * #,##0.00_ ;_ &quot;₹&quot;\ * \-#,##0.00_ ;_ &quot;₹&quot;\ * &quot;-&quot;??_ ;_ @_ "/>
    <numFmt numFmtId="42" formatCode="_(&quot;$&quot;* #,##0_);_(&quot;$&quot;* \(#,##0\);_(&quot;$&quot;* &quot;-&quot;_);_(@_)"/>
    <numFmt numFmtId="184" formatCode="[$-10409]#,##0.00;\(#,##0.00\)"/>
  </numFmts>
  <fonts count="36">
    <font>
      <sz val="11"/>
      <color indexed="8"/>
      <name val="Calibri"/>
      <charset val="134"/>
    </font>
    <font>
      <sz val="12"/>
      <name val="Times New Roman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u/>
      <sz val="11"/>
      <color indexed="20"/>
      <name val="Calibri"/>
      <charset val="0"/>
    </font>
    <font>
      <b/>
      <sz val="13"/>
      <color indexed="62"/>
      <name val="Calibri"/>
      <charset val="134"/>
    </font>
    <font>
      <b/>
      <sz val="11"/>
      <color indexed="9"/>
      <name val="Calibri"/>
      <charset val="0"/>
    </font>
    <font>
      <u/>
      <sz val="11"/>
      <color indexed="12"/>
      <name val="Calibri"/>
      <charset val="0"/>
    </font>
    <font>
      <b/>
      <sz val="11"/>
      <color indexed="8"/>
      <name val="Calibri"/>
      <charset val="0"/>
    </font>
    <font>
      <sz val="11"/>
      <color indexed="10"/>
      <name val="Calibri"/>
      <charset val="0"/>
    </font>
    <font>
      <b/>
      <sz val="15"/>
      <color indexed="62"/>
      <name val="Calibri"/>
      <charset val="134"/>
    </font>
    <font>
      <i/>
      <sz val="11"/>
      <color indexed="23"/>
      <name val="Calibri"/>
      <charset val="0"/>
    </font>
    <font>
      <b/>
      <sz val="18"/>
      <color indexed="62"/>
      <name val="Calibri"/>
      <charset val="134"/>
    </font>
    <font>
      <b/>
      <sz val="11"/>
      <color indexed="62"/>
      <name val="Calibri"/>
      <charset val="134"/>
    </font>
    <font>
      <sz val="11"/>
      <color indexed="17"/>
      <name val="Calibri"/>
      <charset val="0"/>
    </font>
    <font>
      <sz val="11"/>
      <color indexed="60"/>
      <name val="Calibri"/>
      <charset val="0"/>
    </font>
    <font>
      <sz val="11"/>
      <color indexed="52"/>
      <name val="Calibri"/>
      <charset val="0"/>
    </font>
    <font>
      <sz val="11"/>
      <color indexed="62"/>
      <name val="Calibri"/>
      <charset val="0"/>
    </font>
    <font>
      <b/>
      <sz val="11"/>
      <color indexed="63"/>
      <name val="Calibri"/>
      <charset val="0"/>
    </font>
    <font>
      <b/>
      <sz val="11"/>
      <color indexed="52"/>
      <name val="Calibri"/>
      <charset val="0"/>
    </font>
    <font>
      <sz val="10"/>
      <name val="宋体"/>
      <charset val="134"/>
    </font>
    <font>
      <b/>
      <sz val="11"/>
      <name val="Arial Unicode MS"/>
      <charset val="1"/>
    </font>
    <font>
      <b/>
      <sz val="10"/>
      <name val="Arial Unicode MS"/>
      <charset val="1"/>
    </font>
    <font>
      <b/>
      <sz val="10"/>
      <color indexed="8"/>
      <name val="Arial"/>
      <charset val="134"/>
    </font>
    <font>
      <sz val="10"/>
      <color indexed="8"/>
      <name val="Arial"/>
      <charset val="134"/>
    </font>
    <font>
      <sz val="8"/>
      <color indexed="8"/>
      <name val="Verdana"/>
      <charset val="134"/>
    </font>
    <font>
      <b/>
      <sz val="10"/>
      <name val="宋体"/>
      <charset val="134"/>
    </font>
    <font>
      <sz val="10"/>
      <name val="Arial Unicode MS"/>
      <charset val="0"/>
    </font>
    <font>
      <sz val="11"/>
      <color indexed="8"/>
      <name val="Arial Unicode MS"/>
      <charset val="134"/>
    </font>
    <font>
      <sz val="10"/>
      <name val="Arial Unicode MS"/>
      <charset val="1"/>
    </font>
    <font>
      <b/>
      <sz val="10"/>
      <name val="Arial Unicode MS"/>
      <charset val="0"/>
    </font>
    <font>
      <b/>
      <sz val="11"/>
      <name val="Courier New"/>
      <charset val="1"/>
    </font>
    <font>
      <b/>
      <sz val="10"/>
      <name val="Courier New"/>
      <charset val="1"/>
    </font>
    <font>
      <sz val="10"/>
      <name val="Courier New"/>
      <charset val="1"/>
    </font>
    <font>
      <b/>
      <sz val="11"/>
      <color indexed="8"/>
      <name val="Arial Unicode MS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6" fillId="10" borderId="16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13" borderId="20" applyNumberFormat="0" applyAlignment="0" applyProtection="0">
      <alignment vertical="center"/>
    </xf>
    <xf numFmtId="0" fontId="18" fillId="15" borderId="21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9" fillId="15" borderId="20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0" fillId="0" borderId="0" xfId="0" applyFont="1" applyFill="1" applyBorder="1" applyAlignment="1"/>
    <xf numFmtId="0" fontId="21" fillId="0" borderId="0" xfId="0" applyFont="1" applyFill="1" applyBorder="1" applyAlignment="1" applyProtection="1">
      <alignment horizontal="center" vertical="top" wrapText="1" readingOrder="1"/>
      <protection locked="0"/>
    </xf>
    <xf numFmtId="0" fontId="22" fillId="0" borderId="0" xfId="0" applyFont="1" applyFill="1" applyBorder="1" applyAlignment="1" applyProtection="1">
      <alignment horizontal="center" vertical="top" wrapText="1" readingOrder="1"/>
      <protection locked="0"/>
    </xf>
    <xf numFmtId="0" fontId="21" fillId="2" borderId="1" xfId="0" applyFont="1" applyFill="1" applyBorder="1" applyAlignment="1" applyProtection="1">
      <alignment horizontal="center" vertical="top" wrapText="1" readingOrder="1"/>
      <protection locked="0"/>
    </xf>
    <xf numFmtId="0" fontId="23" fillId="3" borderId="2" xfId="0" applyNumberFormat="1" applyFont="1" applyFill="1" applyBorder="1" applyAlignment="1">
      <alignment horizontal="center" vertical="top" wrapText="1" readingOrder="1"/>
    </xf>
    <xf numFmtId="0" fontId="21" fillId="2" borderId="2" xfId="0" applyFont="1" applyFill="1" applyBorder="1" applyAlignment="1" applyProtection="1">
      <alignment horizontal="center" vertical="top" wrapText="1" readingOrder="1"/>
      <protection locked="0"/>
    </xf>
    <xf numFmtId="0" fontId="20" fillId="0" borderId="3" xfId="0" applyFont="1" applyFill="1" applyBorder="1" applyAlignment="1">
      <alignment horizontal="center"/>
    </xf>
    <xf numFmtId="0" fontId="24" fillId="0" borderId="4" xfId="0" applyNumberFormat="1" applyFont="1" applyFill="1" applyBorder="1" applyAlignment="1">
      <alignment horizontal="center" vertical="top" wrapText="1" readingOrder="1"/>
    </xf>
    <xf numFmtId="0" fontId="24" fillId="0" borderId="1" xfId="0" applyNumberFormat="1" applyFont="1" applyFill="1" applyBorder="1" applyAlignment="1">
      <alignment horizontal="center" vertical="top" wrapText="1" readingOrder="1"/>
    </xf>
    <xf numFmtId="0" fontId="25" fillId="0" borderId="1" xfId="0" applyNumberFormat="1" applyFont="1" applyFill="1" applyBorder="1" applyAlignment="1">
      <alignment vertical="top" wrapText="1" readingOrder="1"/>
    </xf>
    <xf numFmtId="0" fontId="24" fillId="0" borderId="1" xfId="0" applyNumberFormat="1" applyFont="1" applyFill="1" applyBorder="1" applyAlignment="1">
      <alignment horizontal="left" vertical="top" wrapText="1" readingOrder="1"/>
    </xf>
    <xf numFmtId="181" fontId="24" fillId="0" borderId="1" xfId="0" applyNumberFormat="1" applyFont="1" applyFill="1" applyBorder="1" applyAlignment="1">
      <alignment horizontal="right" vertical="top" wrapText="1" readingOrder="1"/>
    </xf>
    <xf numFmtId="179" fontId="24" fillId="0" borderId="1" xfId="0" applyNumberFormat="1" applyFont="1" applyFill="1" applyBorder="1" applyAlignment="1">
      <alignment horizontal="right" vertical="top" wrapText="1" readingOrder="1"/>
    </xf>
    <xf numFmtId="0" fontId="26" fillId="0" borderId="3" xfId="0" applyFont="1" applyFill="1" applyBorder="1" applyAlignment="1">
      <alignment horizontal="center"/>
    </xf>
    <xf numFmtId="0" fontId="20" fillId="0" borderId="5" xfId="0" applyFont="1" applyFill="1" applyBorder="1" applyAlignment="1"/>
    <xf numFmtId="0" fontId="22" fillId="0" borderId="6" xfId="0" applyFont="1" applyFill="1" applyBorder="1" applyAlignment="1" applyProtection="1">
      <alignment horizontal="center" vertical="top" wrapText="1" readingOrder="1"/>
      <protection locked="0"/>
    </xf>
    <xf numFmtId="0" fontId="22" fillId="0" borderId="7" xfId="0" applyFont="1" applyFill="1" applyBorder="1" applyAlignment="1" applyProtection="1">
      <alignment horizontal="center" vertical="top" wrapText="1" readingOrder="1"/>
      <protection locked="0"/>
    </xf>
    <xf numFmtId="0" fontId="22" fillId="0" borderId="5" xfId="0" applyFont="1" applyFill="1" applyBorder="1" applyAlignment="1" applyProtection="1">
      <alignment horizontal="center" vertical="top" wrapText="1" readingOrder="1"/>
      <protection locked="0"/>
    </xf>
    <xf numFmtId="0" fontId="20" fillId="0" borderId="3" xfId="0" applyFont="1" applyFill="1" applyBorder="1" applyAlignment="1"/>
    <xf numFmtId="181" fontId="26" fillId="0" borderId="3" xfId="0" applyNumberFormat="1" applyFont="1" applyFill="1" applyBorder="1" applyAlignment="1"/>
    <xf numFmtId="178" fontId="24" fillId="0" borderId="1" xfId="0" applyNumberFormat="1" applyFont="1" applyFill="1" applyBorder="1" applyAlignment="1">
      <alignment vertical="top" wrapText="1" readingOrder="1"/>
    </xf>
    <xf numFmtId="0" fontId="27" fillId="0" borderId="0" xfId="0" applyFont="1" applyFill="1" applyBorder="1" applyAlignment="1"/>
    <xf numFmtId="0" fontId="28" fillId="0" borderId="0" xfId="0" applyFont="1">
      <alignment vertical="center"/>
    </xf>
    <xf numFmtId="0" fontId="21" fillId="2" borderId="8" xfId="0" applyFont="1" applyFill="1" applyBorder="1" applyAlignment="1" applyProtection="1">
      <alignment horizontal="center" vertical="top" wrapText="1" readingOrder="1"/>
      <protection locked="0"/>
    </xf>
    <xf numFmtId="0" fontId="21" fillId="2" borderId="9" xfId="0" applyFont="1" applyFill="1" applyBorder="1" applyAlignment="1" applyProtection="1">
      <alignment horizontal="center" vertical="top" wrapText="1" readingOrder="1"/>
      <protection locked="0"/>
    </xf>
    <xf numFmtId="0" fontId="21" fillId="2" borderId="10" xfId="0" applyFont="1" applyFill="1" applyBorder="1" applyAlignment="1" applyProtection="1">
      <alignment horizontal="center" vertical="top" wrapText="1" readingOrder="1"/>
      <protection locked="0"/>
    </xf>
    <xf numFmtId="0" fontId="29" fillId="0" borderId="2" xfId="0" applyFont="1" applyFill="1" applyBorder="1" applyAlignment="1" applyProtection="1">
      <alignment horizontal="center" vertical="top" wrapText="1" readingOrder="1"/>
      <protection locked="0"/>
    </xf>
    <xf numFmtId="0" fontId="29" fillId="0" borderId="2" xfId="0" applyFont="1" applyFill="1" applyBorder="1" applyAlignment="1" applyProtection="1">
      <alignment vertical="top" wrapText="1" readingOrder="1"/>
      <protection locked="0"/>
    </xf>
    <xf numFmtId="184" fontId="29" fillId="0" borderId="2" xfId="0" applyNumberFormat="1" applyFont="1" applyFill="1" applyBorder="1" applyAlignment="1" applyProtection="1">
      <alignment horizontal="right" vertical="top" wrapText="1" readingOrder="1"/>
      <protection locked="0"/>
    </xf>
    <xf numFmtId="0" fontId="29" fillId="0" borderId="1" xfId="0" applyFont="1" applyFill="1" applyBorder="1" applyAlignment="1" applyProtection="1">
      <alignment horizontal="center" vertical="top" wrapText="1" readingOrder="1"/>
      <protection locked="0"/>
    </xf>
    <xf numFmtId="0" fontId="29" fillId="0" borderId="1" xfId="0" applyFont="1" applyFill="1" applyBorder="1" applyAlignment="1" applyProtection="1">
      <alignment vertical="top" wrapText="1" readingOrder="1"/>
      <protection locked="0"/>
    </xf>
    <xf numFmtId="184" fontId="29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0" borderId="3" xfId="0" applyFont="1" applyFill="1" applyBorder="1" applyAlignment="1" applyProtection="1">
      <alignment horizontal="center" vertical="top" wrapText="1" readingOrder="1"/>
      <protection locked="0"/>
    </xf>
    <xf numFmtId="0" fontId="29" fillId="0" borderId="3" xfId="0" applyFont="1" applyFill="1" applyBorder="1" applyAlignment="1" applyProtection="1">
      <alignment horizontal="center" vertical="top" wrapText="1" readingOrder="1"/>
      <protection locked="0"/>
    </xf>
    <xf numFmtId="0" fontId="29" fillId="0" borderId="3" xfId="0" applyFont="1" applyFill="1" applyBorder="1" applyAlignment="1" applyProtection="1">
      <alignment vertical="top" wrapText="1" readingOrder="1"/>
      <protection locked="0"/>
    </xf>
    <xf numFmtId="184" fontId="22" fillId="0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9" fillId="0" borderId="11" xfId="0" applyFont="1" applyFill="1" applyBorder="1" applyAlignment="1" applyProtection="1">
      <alignment horizontal="center" vertical="top" wrapText="1" readingOrder="1"/>
      <protection locked="0"/>
    </xf>
    <xf numFmtId="0" fontId="29" fillId="0" borderId="11" xfId="0" applyFont="1" applyFill="1" applyBorder="1" applyAlignment="1" applyProtection="1">
      <alignment vertical="top" wrapText="1" readingOrder="1"/>
      <protection locked="0"/>
    </xf>
    <xf numFmtId="184" fontId="22" fillId="0" borderId="11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0" borderId="2" xfId="0" applyFont="1" applyFill="1" applyBorder="1" applyAlignment="1" applyProtection="1">
      <alignment horizontal="center" vertical="top" wrapText="1" readingOrder="1"/>
      <protection locked="0"/>
    </xf>
    <xf numFmtId="184" fontId="22" fillId="0" borderId="2" xfId="0" applyNumberFormat="1" applyFont="1" applyFill="1" applyBorder="1" applyAlignment="1" applyProtection="1">
      <alignment horizontal="right" vertical="top" wrapText="1" readingOrder="1"/>
      <protection locked="0"/>
    </xf>
    <xf numFmtId="0" fontId="30" fillId="0" borderId="3" xfId="0" applyFont="1" applyFill="1" applyBorder="1" applyAlignment="1"/>
    <xf numFmtId="181" fontId="30" fillId="0" borderId="3" xfId="0" applyNumberFormat="1" applyFont="1" applyFill="1" applyBorder="1" applyAlignment="1"/>
    <xf numFmtId="0" fontId="30" fillId="0" borderId="3" xfId="0" applyFont="1" applyFill="1" applyBorder="1" applyAlignment="1">
      <alignment horizontal="center"/>
    </xf>
    <xf numFmtId="0" fontId="27" fillId="0" borderId="3" xfId="0" applyFont="1" applyFill="1" applyBorder="1" applyAlignment="1"/>
    <xf numFmtId="181" fontId="30" fillId="0" borderId="3" xfId="0" applyNumberFormat="1" applyFont="1" applyFill="1" applyBorder="1" applyAlignment="1">
      <alignment horizontal="right"/>
    </xf>
    <xf numFmtId="181" fontId="27" fillId="0" borderId="0" xfId="0" applyNumberFormat="1" applyFont="1" applyFill="1" applyBorder="1" applyAlignment="1"/>
    <xf numFmtId="4" fontId="0" fillId="0" borderId="3" xfId="0" applyNumberFormat="1" applyBorder="1">
      <alignment vertical="center"/>
    </xf>
    <xf numFmtId="180" fontId="29" fillId="0" borderId="2" xfId="0" applyNumberFormat="1" applyFont="1" applyFill="1" applyBorder="1" applyAlignment="1" applyProtection="1">
      <alignment horizontal="center" vertical="top" wrapText="1" readingOrder="1"/>
      <protection locked="0"/>
    </xf>
    <xf numFmtId="180" fontId="29" fillId="0" borderId="1" xfId="0" applyNumberFormat="1" applyFont="1" applyFill="1" applyBorder="1" applyAlignment="1" applyProtection="1">
      <alignment horizontal="center" vertical="top" wrapText="1" readingOrder="1"/>
      <protection locked="0"/>
    </xf>
    <xf numFmtId="180" fontId="29" fillId="0" borderId="3" xfId="0" applyNumberFormat="1" applyFont="1" applyFill="1" applyBorder="1" applyAlignment="1" applyProtection="1">
      <alignment horizontal="center" vertical="top" wrapText="1" readingOrder="1"/>
      <protection locked="0"/>
    </xf>
    <xf numFmtId="180" fontId="29" fillId="0" borderId="11" xfId="0" applyNumberFormat="1" applyFont="1" applyFill="1" applyBorder="1" applyAlignment="1" applyProtection="1">
      <alignment horizontal="center" vertical="top" wrapText="1" readingOrder="1"/>
      <protection locked="0"/>
    </xf>
    <xf numFmtId="0" fontId="27" fillId="0" borderId="0" xfId="0" applyFont="1" applyFill="1" applyAlignment="1"/>
    <xf numFmtId="0" fontId="31" fillId="0" borderId="0" xfId="0" applyFont="1" applyFill="1" applyBorder="1" applyAlignment="1" applyProtection="1">
      <alignment horizontal="center" vertical="top" wrapText="1" readingOrder="1"/>
      <protection locked="0"/>
    </xf>
    <xf numFmtId="0" fontId="32" fillId="0" borderId="0" xfId="0" applyFont="1" applyFill="1" applyBorder="1" applyAlignment="1" applyProtection="1">
      <alignment horizontal="center" vertical="top" wrapText="1" readingOrder="1"/>
      <protection locked="0"/>
    </xf>
    <xf numFmtId="0" fontId="33" fillId="0" borderId="0" xfId="0" applyFont="1" applyFill="1" applyBorder="1" applyAlignment="1" applyProtection="1">
      <alignment horizontal="center" vertical="top" wrapText="1" readingOrder="1"/>
      <protection locked="0"/>
    </xf>
    <xf numFmtId="0" fontId="22" fillId="0" borderId="3" xfId="0" applyFont="1" applyFill="1" applyBorder="1" applyAlignment="1" applyProtection="1">
      <alignment vertical="top" wrapText="1" readingOrder="1"/>
      <protection locked="0"/>
    </xf>
    <xf numFmtId="0" fontId="22" fillId="0" borderId="8" xfId="0" applyFont="1" applyFill="1" applyBorder="1" applyAlignment="1" applyProtection="1">
      <alignment horizontal="center" vertical="top" wrapText="1" readingOrder="1"/>
      <protection locked="0"/>
    </xf>
    <xf numFmtId="0" fontId="22" fillId="0" borderId="12" xfId="0" applyFont="1" applyFill="1" applyBorder="1" applyAlignment="1" applyProtection="1">
      <alignment horizontal="center" vertical="top" wrapText="1" readingOrder="1"/>
      <protection locked="0"/>
    </xf>
    <xf numFmtId="184" fontId="22" fillId="0" borderId="12" xfId="0" applyNumberFormat="1" applyFont="1" applyFill="1" applyBorder="1" applyAlignment="1" applyProtection="1">
      <alignment horizontal="right" vertical="top" wrapText="1" readingOrder="1"/>
      <protection locked="0"/>
    </xf>
    <xf numFmtId="184" fontId="29" fillId="0" borderId="11" xfId="0" applyNumberFormat="1" applyFont="1" applyFill="1" applyBorder="1" applyAlignment="1" applyProtection="1">
      <alignment horizontal="right" vertical="top" wrapText="1" readingOrder="1"/>
      <protection locked="0"/>
    </xf>
    <xf numFmtId="0" fontId="28" fillId="0" borderId="3" xfId="0" applyFont="1" applyBorder="1">
      <alignment vertical="center"/>
    </xf>
    <xf numFmtId="180" fontId="22" fillId="0" borderId="3" xfId="0" applyNumberFormat="1" applyFont="1" applyFill="1" applyBorder="1" applyAlignment="1" applyProtection="1">
      <alignment horizontal="center" vertical="top" wrapText="1" readingOrder="1"/>
      <protection locked="0"/>
    </xf>
    <xf numFmtId="0" fontId="28" fillId="0" borderId="12" xfId="0" applyFont="1" applyBorder="1">
      <alignment vertical="center"/>
    </xf>
    <xf numFmtId="0" fontId="34" fillId="0" borderId="3" xfId="0" applyFont="1" applyBorder="1">
      <alignment vertical="center"/>
    </xf>
    <xf numFmtId="181" fontId="34" fillId="0" borderId="3" xfId="0" applyNumberFormat="1" applyFont="1" applyBorder="1">
      <alignment vertical="center"/>
    </xf>
    <xf numFmtId="0" fontId="34" fillId="0" borderId="12" xfId="0" applyFont="1" applyBorder="1">
      <alignment vertical="center"/>
    </xf>
    <xf numFmtId="181" fontId="34" fillId="0" borderId="12" xfId="0" applyNumberFormat="1" applyFont="1" applyBorder="1">
      <alignment vertical="center"/>
    </xf>
    <xf numFmtId="0" fontId="29" fillId="0" borderId="13" xfId="0" applyFont="1" applyFill="1" applyBorder="1" applyAlignment="1" applyProtection="1">
      <alignment horizontal="center" vertical="top" wrapText="1" readingOrder="1"/>
      <protection locked="0"/>
    </xf>
    <xf numFmtId="0" fontId="34" fillId="0" borderId="0" xfId="0" applyFont="1">
      <alignment vertical="center"/>
    </xf>
    <xf numFmtId="181" fontId="34" fillId="0" borderId="0" xfId="0" applyNumberFormat="1" applyFont="1">
      <alignment vertical="center"/>
    </xf>
    <xf numFmtId="0" fontId="29" fillId="0" borderId="12" xfId="0" applyFont="1" applyFill="1" applyBorder="1" applyAlignment="1" applyProtection="1">
      <alignment horizontal="center" vertical="top" wrapText="1" readingOrder="1"/>
      <protection locked="0"/>
    </xf>
    <xf numFmtId="0" fontId="34" fillId="0" borderId="3" xfId="0" applyFont="1" applyBorder="1" applyAlignment="1">
      <alignment horizontal="center" vertical="center"/>
    </xf>
    <xf numFmtId="181" fontId="34" fillId="0" borderId="3" xfId="0" applyNumberFormat="1" applyFont="1" applyBorder="1" applyAlignment="1">
      <alignment horizontal="right" vertical="center"/>
    </xf>
    <xf numFmtId="0" fontId="35" fillId="0" borderId="0" xfId="0" applyFont="1" applyFill="1" applyBorder="1" applyAlignment="1"/>
    <xf numFmtId="0" fontId="31" fillId="2" borderId="2" xfId="0" applyFont="1" applyFill="1" applyBorder="1" applyAlignment="1" applyProtection="1">
      <alignment horizontal="center" vertical="top" wrapText="1" readingOrder="1"/>
      <protection locked="0"/>
    </xf>
    <xf numFmtId="0" fontId="33" fillId="0" borderId="2" xfId="0" applyFont="1" applyFill="1" applyBorder="1" applyAlignment="1" applyProtection="1">
      <alignment vertical="top" wrapText="1" readingOrder="1"/>
      <protection locked="0"/>
    </xf>
    <xf numFmtId="0" fontId="32" fillId="2" borderId="2" xfId="0" applyFont="1" applyFill="1" applyBorder="1" applyAlignment="1" applyProtection="1">
      <alignment vertical="top" wrapText="1" readingOrder="1"/>
      <protection locked="0"/>
    </xf>
  </cellXfs>
  <cellStyles count="51">
    <cellStyle name="Normal" xfId="0" builtinId="0"/>
    <cellStyle name="Comma" xfId="1" builtinId="3"/>
    <cellStyle name="40% - Accent1" xfId="2"/>
    <cellStyle name="Comma [0]" xfId="3"/>
    <cellStyle name="Currency [0]" xfId="4"/>
    <cellStyle name="Currency" xfId="5" builtinId="4"/>
    <cellStyle name="Comma[0]" xfId="6" builtinId="6"/>
    <cellStyle name="Percent" xfId="7" builtinId="5"/>
    <cellStyle name="Currency[0]" xfId="8" builtinId="7"/>
    <cellStyle name="Note" xfId="9"/>
    <cellStyle name="Heading 2" xfId="10"/>
    <cellStyle name="Check Cell" xfId="11"/>
    <cellStyle name="Hyperlink" xfId="12" builtinId="8"/>
    <cellStyle name="Followed Hyperlink" xfId="13" builtinId="9"/>
    <cellStyle name="60% - Accent4" xfId="14"/>
    <cellStyle name="Warning Text" xfId="15"/>
    <cellStyle name="40% - Accent3" xfId="16"/>
    <cellStyle name="Title" xfId="17"/>
    <cellStyle name="40% - Accent2" xfId="18"/>
    <cellStyle name="CExplanatory Text" xfId="19"/>
    <cellStyle name="Heading 1" xfId="20"/>
    <cellStyle name="Heading 3" xfId="21"/>
    <cellStyle name="Heading 4" xfId="22"/>
    <cellStyle name="Input" xfId="23"/>
    <cellStyle name="Output" xfId="24"/>
    <cellStyle name="Good" xfId="25"/>
    <cellStyle name="60% - Accent3" xfId="26"/>
    <cellStyle name="Calculation" xfId="27"/>
    <cellStyle name="20% - Accent1" xfId="28"/>
    <cellStyle name="Linked Cell" xfId="29"/>
    <cellStyle name="Total" xfId="30"/>
    <cellStyle name="Bad" xfId="31"/>
    <cellStyle name="Neutral" xfId="32"/>
    <cellStyle name="Accent1" xfId="33"/>
    <cellStyle name="60% - Accent1" xfId="34"/>
    <cellStyle name="20% - Accent5" xfId="35"/>
    <cellStyle name="Accent2" xfId="36"/>
    <cellStyle name="20% - Accent2" xfId="37"/>
    <cellStyle name="60% - Accent2" xfId="38"/>
    <cellStyle name="20% - Accent6" xfId="39"/>
    <cellStyle name="Accent3" xfId="40"/>
    <cellStyle name="20% - Accent3" xfId="41"/>
    <cellStyle name="Accent4" xfId="42"/>
    <cellStyle name="20% - Accent4" xfId="43"/>
    <cellStyle name="40% - Accent4" xfId="44"/>
    <cellStyle name="Accent5" xfId="45"/>
    <cellStyle name="40% - Accent5" xfId="46"/>
    <cellStyle name="60% - Accent5" xfId="47"/>
    <cellStyle name="Accent6" xfId="48"/>
    <cellStyle name="40% - Accent6" xfId="49"/>
    <cellStyle name="60% - Accent6" xfId="50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02"/>
  <sheetViews>
    <sheetView tabSelected="1" topLeftCell="A176" workbookViewId="0">
      <selection activeCell="D197" sqref="D197"/>
    </sheetView>
  </sheetViews>
  <sheetFormatPr defaultColWidth="9.14285714285714" defaultRowHeight="12.75"/>
  <cols>
    <col min="1" max="1" width="46.4285714285714" style="75" customWidth="1"/>
    <col min="2" max="2" width="13.5714285714286" style="75" customWidth="1"/>
    <col min="3" max="16373" width="9.14285714285714" style="75"/>
  </cols>
  <sheetData>
    <row r="1" s="75" customFormat="1" ht="15.75" spans="1:1">
      <c r="A1" s="54"/>
    </row>
    <row r="2" s="75" customFormat="1" ht="13.5" spans="1:1">
      <c r="A2" s="55"/>
    </row>
    <row r="3" s="75" customFormat="1" ht="13.5" spans="1:1">
      <c r="A3" s="56"/>
    </row>
    <row r="4" s="75" customFormat="1" ht="15.75" spans="1:1">
      <c r="A4" s="76"/>
    </row>
    <row r="5" s="75" customFormat="1" ht="13.5" spans="1:1">
      <c r="A5" s="77" t="s">
        <v>0</v>
      </c>
    </row>
    <row r="6" s="75" customFormat="1" ht="13.5" spans="1:1">
      <c r="A6" s="77" t="s">
        <v>1</v>
      </c>
    </row>
    <row r="7" s="75" customFormat="1" ht="13.5" spans="1:1">
      <c r="A7" s="77" t="s">
        <v>2</v>
      </c>
    </row>
    <row r="8" s="75" customFormat="1" ht="13.5" spans="1:1">
      <c r="A8" s="77" t="s">
        <v>3</v>
      </c>
    </row>
    <row r="9" s="75" customFormat="1" ht="13.5" spans="1:1">
      <c r="A9" s="77" t="s">
        <v>4</v>
      </c>
    </row>
    <row r="10" s="75" customFormat="1" ht="13.5" spans="1:1">
      <c r="A10" s="77" t="s">
        <v>5</v>
      </c>
    </row>
    <row r="11" s="75" customFormat="1" ht="13.5" spans="1:1">
      <c r="A11" s="77" t="s">
        <v>6</v>
      </c>
    </row>
    <row r="12" s="75" customFormat="1" ht="13.5" spans="1:1">
      <c r="A12" s="77" t="s">
        <v>7</v>
      </c>
    </row>
    <row r="13" s="75" customFormat="1" ht="13.5" spans="1:1">
      <c r="A13" s="77" t="s">
        <v>8</v>
      </c>
    </row>
    <row r="14" s="75" customFormat="1" ht="13.5" spans="1:1">
      <c r="A14" s="77" t="s">
        <v>9</v>
      </c>
    </row>
    <row r="15" s="75" customFormat="1" ht="13.5" spans="1:1">
      <c r="A15" s="77" t="s">
        <v>10</v>
      </c>
    </row>
    <row r="16" s="75" customFormat="1" ht="13.5" spans="1:1">
      <c r="A16" s="77" t="s">
        <v>11</v>
      </c>
    </row>
    <row r="17" s="75" customFormat="1" ht="13.5" spans="1:1">
      <c r="A17" s="77" t="s">
        <v>12</v>
      </c>
    </row>
    <row r="18" s="75" customFormat="1" ht="13.5" spans="1:1">
      <c r="A18" s="77" t="s">
        <v>13</v>
      </c>
    </row>
    <row r="19" s="75" customFormat="1" ht="13.5" spans="1:1">
      <c r="A19" s="77" t="s">
        <v>14</v>
      </c>
    </row>
    <row r="20" s="75" customFormat="1" ht="13.5" spans="1:1">
      <c r="A20" s="77" t="s">
        <v>15</v>
      </c>
    </row>
    <row r="21" s="75" customFormat="1" ht="13.5" spans="1:1">
      <c r="A21" s="77" t="s">
        <v>16</v>
      </c>
    </row>
    <row r="22" s="75" customFormat="1" ht="13.5" spans="1:1">
      <c r="A22" s="77" t="s">
        <v>17</v>
      </c>
    </row>
    <row r="23" s="75" customFormat="1" ht="13.5" spans="1:1">
      <c r="A23" s="77" t="s">
        <v>18</v>
      </c>
    </row>
    <row r="24" s="75" customFormat="1" ht="13.5" spans="1:1">
      <c r="A24" s="77" t="s">
        <v>19</v>
      </c>
    </row>
    <row r="25" s="75" customFormat="1" ht="13.5" spans="1:1">
      <c r="A25" s="77" t="s">
        <v>20</v>
      </c>
    </row>
    <row r="26" s="75" customFormat="1" ht="13.5" spans="1:1">
      <c r="A26" s="77" t="s">
        <v>21</v>
      </c>
    </row>
    <row r="27" s="75" customFormat="1" ht="13.5" spans="1:1">
      <c r="A27" s="77" t="s">
        <v>22</v>
      </c>
    </row>
    <row r="28" s="75" customFormat="1" ht="13.5" spans="1:1">
      <c r="A28" s="77" t="s">
        <v>23</v>
      </c>
    </row>
    <row r="29" s="75" customFormat="1" ht="13.5" spans="1:1">
      <c r="A29" s="77" t="s">
        <v>24</v>
      </c>
    </row>
    <row r="30" s="75" customFormat="1" ht="13.5" spans="1:1">
      <c r="A30" s="77" t="s">
        <v>25</v>
      </c>
    </row>
    <row r="31" s="75" customFormat="1" ht="13.5" spans="1:1">
      <c r="A31" s="77" t="s">
        <v>26</v>
      </c>
    </row>
    <row r="32" s="75" customFormat="1" ht="13.5" spans="1:1">
      <c r="A32" s="77" t="s">
        <v>27</v>
      </c>
    </row>
    <row r="33" s="75" customFormat="1" ht="13.5" spans="1:1">
      <c r="A33" s="77" t="s">
        <v>28</v>
      </c>
    </row>
    <row r="34" s="75" customFormat="1" ht="13.5" spans="1:1">
      <c r="A34" s="77" t="s">
        <v>29</v>
      </c>
    </row>
    <row r="35" s="75" customFormat="1" ht="13.5" spans="1:1">
      <c r="A35" s="77" t="s">
        <v>30</v>
      </c>
    </row>
    <row r="36" s="75" customFormat="1" ht="13.5" spans="1:1">
      <c r="A36" s="77" t="s">
        <v>31</v>
      </c>
    </row>
    <row r="37" s="75" customFormat="1" ht="13.5" spans="1:1">
      <c r="A37" s="77" t="s">
        <v>32</v>
      </c>
    </row>
    <row r="38" s="75" customFormat="1" ht="13.5" spans="1:1">
      <c r="A38" s="77" t="s">
        <v>33</v>
      </c>
    </row>
    <row r="39" s="75" customFormat="1" ht="13.5" spans="1:1">
      <c r="A39" s="77" t="s">
        <v>34</v>
      </c>
    </row>
    <row r="40" s="75" customFormat="1" ht="13.5" spans="1:1">
      <c r="A40" s="77" t="s">
        <v>35</v>
      </c>
    </row>
    <row r="41" s="75" customFormat="1" ht="13.5" spans="1:1">
      <c r="A41" s="77" t="s">
        <v>36</v>
      </c>
    </row>
    <row r="42" s="75" customFormat="1" ht="13.5" spans="1:1">
      <c r="A42" s="77" t="s">
        <v>37</v>
      </c>
    </row>
    <row r="43" s="75" customFormat="1" ht="13.5" spans="1:1">
      <c r="A43" s="77" t="s">
        <v>38</v>
      </c>
    </row>
    <row r="44" s="75" customFormat="1" ht="13.5" spans="1:1">
      <c r="A44" s="77" t="s">
        <v>39</v>
      </c>
    </row>
    <row r="45" s="75" customFormat="1" ht="13.5" spans="1:1">
      <c r="A45" s="77" t="s">
        <v>40</v>
      </c>
    </row>
    <row r="46" s="75" customFormat="1" ht="13.5" spans="1:1">
      <c r="A46" s="77" t="s">
        <v>41</v>
      </c>
    </row>
    <row r="47" s="75" customFormat="1" ht="13.5" spans="1:1">
      <c r="A47" s="77" t="s">
        <v>42</v>
      </c>
    </row>
    <row r="48" s="75" customFormat="1" ht="13.5" spans="1:1">
      <c r="A48" s="77" t="s">
        <v>43</v>
      </c>
    </row>
    <row r="49" s="75" customFormat="1" ht="13.5" spans="1:1">
      <c r="A49" s="77" t="s">
        <v>44</v>
      </c>
    </row>
    <row r="50" s="75" customFormat="1" ht="13.5" spans="1:1">
      <c r="A50" s="77" t="s">
        <v>45</v>
      </c>
    </row>
    <row r="51" s="75" customFormat="1" ht="13.5" spans="1:1">
      <c r="A51" s="77" t="s">
        <v>46</v>
      </c>
    </row>
    <row r="52" s="75" customFormat="1" ht="13.5" spans="1:1">
      <c r="A52" s="77" t="s">
        <v>47</v>
      </c>
    </row>
    <row r="53" s="75" customFormat="1" ht="13.5" spans="1:1">
      <c r="A53" s="77" t="s">
        <v>48</v>
      </c>
    </row>
    <row r="54" s="75" customFormat="1" ht="13.5" spans="1:1">
      <c r="A54" s="77" t="s">
        <v>49</v>
      </c>
    </row>
    <row r="55" s="75" customFormat="1" ht="13.5" spans="1:1">
      <c r="A55" s="77" t="s">
        <v>50</v>
      </c>
    </row>
    <row r="56" s="75" customFormat="1" ht="13.5" spans="1:1">
      <c r="A56" s="77" t="s">
        <v>51</v>
      </c>
    </row>
    <row r="57" s="75" customFormat="1" ht="13.5" spans="1:1">
      <c r="A57" s="77" t="s">
        <v>52</v>
      </c>
    </row>
    <row r="58" s="75" customFormat="1" ht="13.5" spans="1:1">
      <c r="A58" s="77" t="s">
        <v>53</v>
      </c>
    </row>
    <row r="59" s="75" customFormat="1" ht="13.5" spans="1:1">
      <c r="A59" s="77" t="s">
        <v>54</v>
      </c>
    </row>
    <row r="60" s="75" customFormat="1" ht="13.5" spans="1:1">
      <c r="A60" s="77" t="s">
        <v>55</v>
      </c>
    </row>
    <row r="61" s="75" customFormat="1" ht="13.5" spans="1:1">
      <c r="A61" s="77" t="s">
        <v>56</v>
      </c>
    </row>
    <row r="62" s="75" customFormat="1" ht="13.5" spans="1:1">
      <c r="A62" s="77" t="s">
        <v>57</v>
      </c>
    </row>
    <row r="63" s="75" customFormat="1" ht="13.5" spans="1:1">
      <c r="A63" s="77" t="s">
        <v>58</v>
      </c>
    </row>
    <row r="64" s="75" customFormat="1" ht="13.5" spans="1:1">
      <c r="A64" s="77" t="s">
        <v>59</v>
      </c>
    </row>
    <row r="65" s="75" customFormat="1" ht="13.5" spans="1:1">
      <c r="A65" s="77" t="s">
        <v>60</v>
      </c>
    </row>
    <row r="66" s="75" customFormat="1" ht="13.5" spans="1:1">
      <c r="A66" s="77" t="s">
        <v>61</v>
      </c>
    </row>
    <row r="67" s="75" customFormat="1" ht="13.5" spans="1:1">
      <c r="A67" s="77" t="s">
        <v>62</v>
      </c>
    </row>
    <row r="68" s="75" customFormat="1" ht="13.5" spans="1:1">
      <c r="A68" s="77" t="s">
        <v>63</v>
      </c>
    </row>
    <row r="69" s="75" customFormat="1" ht="13.5" spans="1:1">
      <c r="A69" s="77" t="s">
        <v>64</v>
      </c>
    </row>
    <row r="70" s="75" customFormat="1" ht="13.5" spans="1:1">
      <c r="A70" s="77" t="s">
        <v>65</v>
      </c>
    </row>
    <row r="71" s="75" customFormat="1" ht="13.5" spans="1:1">
      <c r="A71" s="77" t="s">
        <v>66</v>
      </c>
    </row>
    <row r="72" s="75" customFormat="1" ht="13.5" spans="1:1">
      <c r="A72" s="77" t="s">
        <v>67</v>
      </c>
    </row>
    <row r="73" s="75" customFormat="1" ht="13.5" spans="1:1">
      <c r="A73" s="77" t="s">
        <v>68</v>
      </c>
    </row>
    <row r="74" s="75" customFormat="1" ht="13.5" spans="1:1">
      <c r="A74" s="77" t="s">
        <v>69</v>
      </c>
    </row>
    <row r="75" s="75" customFormat="1" ht="13.5" spans="1:1">
      <c r="A75" s="77" t="s">
        <v>70</v>
      </c>
    </row>
    <row r="76" s="75" customFormat="1" ht="13.5" spans="1:1">
      <c r="A76" s="77" t="s">
        <v>71</v>
      </c>
    </row>
    <row r="77" s="75" customFormat="1" ht="13.5" spans="1:1">
      <c r="A77" s="77" t="s">
        <v>72</v>
      </c>
    </row>
    <row r="78" s="75" customFormat="1" ht="13.5" spans="1:1">
      <c r="A78" s="77" t="s">
        <v>73</v>
      </c>
    </row>
    <row r="79" s="75" customFormat="1" ht="13.5" spans="1:1">
      <c r="A79" s="77" t="s">
        <v>74</v>
      </c>
    </row>
    <row r="80" s="75" customFormat="1" ht="13.5" spans="1:1">
      <c r="A80" s="77" t="s">
        <v>75</v>
      </c>
    </row>
    <row r="81" s="75" customFormat="1" ht="13.5" spans="1:1">
      <c r="A81" s="77" t="s">
        <v>76</v>
      </c>
    </row>
    <row r="82" s="75" customFormat="1" ht="13.5" spans="1:1">
      <c r="A82" s="77" t="s">
        <v>77</v>
      </c>
    </row>
    <row r="83" s="75" customFormat="1" ht="13.5" spans="1:1">
      <c r="A83" s="77" t="s">
        <v>78</v>
      </c>
    </row>
    <row r="84" s="75" customFormat="1" ht="13.5" spans="1:1">
      <c r="A84" s="77" t="s">
        <v>79</v>
      </c>
    </row>
    <row r="85" s="75" customFormat="1" ht="13.5" spans="1:1">
      <c r="A85" s="77" t="s">
        <v>80</v>
      </c>
    </row>
    <row r="86" s="75" customFormat="1" ht="13.5" spans="1:1">
      <c r="A86" s="77" t="s">
        <v>81</v>
      </c>
    </row>
    <row r="87" s="75" customFormat="1" ht="13.5" spans="1:1">
      <c r="A87" s="77" t="s">
        <v>82</v>
      </c>
    </row>
    <row r="88" s="75" customFormat="1" ht="13.5" spans="1:1">
      <c r="A88" s="77" t="s">
        <v>83</v>
      </c>
    </row>
    <row r="89" s="75" customFormat="1" ht="13.5" spans="1:1">
      <c r="A89" s="77" t="s">
        <v>84</v>
      </c>
    </row>
    <row r="90" s="75" customFormat="1" ht="13.5" spans="1:1">
      <c r="A90" s="77" t="s">
        <v>85</v>
      </c>
    </row>
    <row r="91" s="75" customFormat="1" ht="13.5" spans="1:1">
      <c r="A91" s="77" t="s">
        <v>86</v>
      </c>
    </row>
    <row r="92" s="75" customFormat="1" ht="13.5" spans="1:1">
      <c r="A92" s="77" t="s">
        <v>87</v>
      </c>
    </row>
    <row r="93" s="75" customFormat="1" ht="13.5" spans="1:1">
      <c r="A93" s="77" t="s">
        <v>88</v>
      </c>
    </row>
    <row r="94" s="75" customFormat="1" ht="13.5" spans="1:1">
      <c r="A94" s="77" t="s">
        <v>89</v>
      </c>
    </row>
    <row r="95" s="75" customFormat="1" ht="13.5" spans="1:1">
      <c r="A95" s="77" t="s">
        <v>90</v>
      </c>
    </row>
    <row r="96" s="75" customFormat="1" ht="13.5" spans="1:1">
      <c r="A96" s="77" t="s">
        <v>91</v>
      </c>
    </row>
    <row r="97" s="75" customFormat="1" ht="13.5" spans="1:1">
      <c r="A97" s="77" t="s">
        <v>92</v>
      </c>
    </row>
    <row r="98" s="75" customFormat="1" ht="13.5" spans="1:1">
      <c r="A98" s="77" t="s">
        <v>93</v>
      </c>
    </row>
    <row r="99" s="75" customFormat="1" ht="13.5" spans="1:1">
      <c r="A99" s="77" t="s">
        <v>94</v>
      </c>
    </row>
    <row r="100" s="75" customFormat="1" ht="13.5" spans="1:1">
      <c r="A100" s="77" t="s">
        <v>95</v>
      </c>
    </row>
    <row r="101" s="75" customFormat="1" ht="13.5" spans="1:1">
      <c r="A101" s="77" t="s">
        <v>96</v>
      </c>
    </row>
    <row r="102" s="75" customFormat="1" ht="13.5" spans="1:1">
      <c r="A102" s="77" t="s">
        <v>97</v>
      </c>
    </row>
    <row r="103" s="75" customFormat="1" ht="13.5" spans="1:1">
      <c r="A103" s="77" t="s">
        <v>98</v>
      </c>
    </row>
    <row r="104" s="75" customFormat="1" ht="13.5" spans="1:1">
      <c r="A104" s="77" t="s">
        <v>99</v>
      </c>
    </row>
    <row r="105" s="75" customFormat="1" ht="13.5" spans="1:1">
      <c r="A105" s="77" t="s">
        <v>100</v>
      </c>
    </row>
    <row r="106" s="75" customFormat="1" ht="13.5" spans="1:1">
      <c r="A106" s="77" t="s">
        <v>101</v>
      </c>
    </row>
    <row r="107" s="75" customFormat="1" ht="13.5" spans="1:1">
      <c r="A107" s="77" t="s">
        <v>102</v>
      </c>
    </row>
    <row r="108" s="75" customFormat="1" ht="13.5" spans="1:1">
      <c r="A108" s="77" t="s">
        <v>103</v>
      </c>
    </row>
    <row r="109" s="75" customFormat="1" ht="13.5" spans="1:1">
      <c r="A109" s="77" t="s">
        <v>104</v>
      </c>
    </row>
    <row r="110" s="75" customFormat="1" ht="13.5" spans="1:1">
      <c r="A110" s="77" t="s">
        <v>105</v>
      </c>
    </row>
    <row r="111" s="75" customFormat="1" ht="13.5" spans="1:1">
      <c r="A111" s="77" t="s">
        <v>106</v>
      </c>
    </row>
    <row r="112" s="75" customFormat="1" ht="13.5" spans="1:1">
      <c r="A112" s="77" t="s">
        <v>107</v>
      </c>
    </row>
    <row r="113" s="75" customFormat="1" ht="13.5" spans="1:1">
      <c r="A113" s="77" t="s">
        <v>108</v>
      </c>
    </row>
    <row r="114" s="75" customFormat="1" ht="13.5" spans="1:1">
      <c r="A114" s="77" t="s">
        <v>109</v>
      </c>
    </row>
    <row r="115" s="75" customFormat="1" ht="13.5" spans="1:1">
      <c r="A115" s="77" t="s">
        <v>110</v>
      </c>
    </row>
    <row r="116" s="75" customFormat="1" ht="13.5" spans="1:1">
      <c r="A116" s="77" t="s">
        <v>111</v>
      </c>
    </row>
    <row r="117" s="75" customFormat="1" ht="13.5" spans="1:1">
      <c r="A117" s="77" t="s">
        <v>112</v>
      </c>
    </row>
    <row r="118" s="75" customFormat="1" ht="13.5" spans="1:1">
      <c r="A118" s="77" t="s">
        <v>113</v>
      </c>
    </row>
    <row r="119" s="75" customFormat="1" ht="13.5" spans="1:1">
      <c r="A119" s="77" t="s">
        <v>114</v>
      </c>
    </row>
    <row r="120" s="75" customFormat="1" ht="13.5" spans="1:1">
      <c r="A120" s="77" t="s">
        <v>115</v>
      </c>
    </row>
    <row r="121" s="75" customFormat="1" ht="13.5" spans="1:1">
      <c r="A121" s="77" t="s">
        <v>116</v>
      </c>
    </row>
    <row r="122" s="75" customFormat="1" ht="13.5" spans="1:1">
      <c r="A122" s="77" t="s">
        <v>117</v>
      </c>
    </row>
    <row r="123" s="75" customFormat="1" ht="13.5" spans="1:1">
      <c r="A123" s="77" t="s">
        <v>118</v>
      </c>
    </row>
    <row r="124" s="75" customFormat="1" ht="13.5" spans="1:1">
      <c r="A124" s="77" t="s">
        <v>119</v>
      </c>
    </row>
    <row r="125" s="75" customFormat="1" ht="13.5" spans="1:1">
      <c r="A125" s="77" t="s">
        <v>120</v>
      </c>
    </row>
    <row r="126" s="75" customFormat="1" ht="13.5" spans="1:1">
      <c r="A126" s="77" t="s">
        <v>121</v>
      </c>
    </row>
    <row r="127" s="75" customFormat="1" ht="13.5" spans="1:1">
      <c r="A127" s="77" t="s">
        <v>122</v>
      </c>
    </row>
    <row r="128" s="75" customFormat="1" ht="13.5" spans="1:1">
      <c r="A128" s="77" t="s">
        <v>123</v>
      </c>
    </row>
    <row r="129" s="75" customFormat="1" ht="13.5" spans="1:1">
      <c r="A129" s="77" t="s">
        <v>124</v>
      </c>
    </row>
    <row r="130" s="75" customFormat="1" ht="13.5" spans="1:1">
      <c r="A130" s="77" t="s">
        <v>125</v>
      </c>
    </row>
    <row r="131" s="75" customFormat="1" ht="13.5" spans="1:1">
      <c r="A131" s="77" t="s">
        <v>126</v>
      </c>
    </row>
    <row r="132" s="75" customFormat="1" ht="13.5" spans="1:1">
      <c r="A132" s="77" t="s">
        <v>127</v>
      </c>
    </row>
    <row r="133" s="75" customFormat="1" ht="13.5" spans="1:1">
      <c r="A133" s="77" t="s">
        <v>128</v>
      </c>
    </row>
    <row r="134" s="75" customFormat="1" ht="13.5" spans="1:1">
      <c r="A134" s="77" t="s">
        <v>129</v>
      </c>
    </row>
    <row r="135" s="75" customFormat="1" ht="13.5" spans="1:1">
      <c r="A135" s="77" t="s">
        <v>130</v>
      </c>
    </row>
    <row r="136" s="75" customFormat="1" ht="13.5" spans="1:1">
      <c r="A136" s="77" t="s">
        <v>131</v>
      </c>
    </row>
    <row r="137" s="75" customFormat="1" ht="13.5" spans="1:1">
      <c r="A137" s="77" t="s">
        <v>132</v>
      </c>
    </row>
    <row r="138" s="75" customFormat="1" ht="13.5" spans="1:1">
      <c r="A138" s="77" t="s">
        <v>133</v>
      </c>
    </row>
    <row r="139" s="75" customFormat="1" ht="13.5" spans="1:1">
      <c r="A139" s="77" t="s">
        <v>134</v>
      </c>
    </row>
    <row r="140" s="75" customFormat="1" ht="13.5" spans="1:1">
      <c r="A140" s="77" t="s">
        <v>135</v>
      </c>
    </row>
    <row r="141" s="75" customFormat="1" ht="13.5" spans="1:1">
      <c r="A141" s="77" t="s">
        <v>136</v>
      </c>
    </row>
    <row r="142" s="75" customFormat="1" ht="13.5" spans="1:1">
      <c r="A142" s="77" t="s">
        <v>137</v>
      </c>
    </row>
    <row r="143" s="75" customFormat="1" ht="13.5" spans="1:1">
      <c r="A143" s="77" t="s">
        <v>138</v>
      </c>
    </row>
    <row r="144" s="75" customFormat="1" ht="13.5" spans="1:1">
      <c r="A144" s="77" t="s">
        <v>139</v>
      </c>
    </row>
    <row r="145" s="75" customFormat="1" ht="13.5" spans="1:1">
      <c r="A145" s="77" t="s">
        <v>140</v>
      </c>
    </row>
    <row r="146" s="75" customFormat="1" ht="13.5" spans="1:1">
      <c r="A146" s="77" t="s">
        <v>141</v>
      </c>
    </row>
    <row r="147" s="75" customFormat="1" ht="13.5" spans="1:1">
      <c r="A147" s="77" t="s">
        <v>142</v>
      </c>
    </row>
    <row r="148" s="75" customFormat="1" ht="13.5" spans="1:1">
      <c r="A148" s="77" t="s">
        <v>143</v>
      </c>
    </row>
    <row r="149" s="75" customFormat="1" ht="13.5" spans="1:1">
      <c r="A149" s="77" t="s">
        <v>144</v>
      </c>
    </row>
    <row r="150" s="75" customFormat="1" ht="13.5" spans="1:1">
      <c r="A150" s="77" t="s">
        <v>145</v>
      </c>
    </row>
    <row r="151" s="75" customFormat="1" ht="13.5" spans="1:1">
      <c r="A151" s="77" t="s">
        <v>146</v>
      </c>
    </row>
    <row r="152" s="75" customFormat="1" ht="13.5" spans="1:1">
      <c r="A152" s="77" t="s">
        <v>147</v>
      </c>
    </row>
    <row r="153" s="75" customFormat="1" ht="13.5" spans="1:1">
      <c r="A153" s="77" t="s">
        <v>148</v>
      </c>
    </row>
    <row r="154" s="75" customFormat="1" ht="13.5" spans="1:1">
      <c r="A154" s="77" t="s">
        <v>149</v>
      </c>
    </row>
    <row r="155" s="75" customFormat="1" ht="13.5" spans="1:1">
      <c r="A155" s="77" t="s">
        <v>150</v>
      </c>
    </row>
    <row r="156" s="75" customFormat="1" ht="13.5" spans="1:1">
      <c r="A156" s="77" t="s">
        <v>151</v>
      </c>
    </row>
    <row r="157" s="75" customFormat="1" ht="13.5" spans="1:1">
      <c r="A157" s="77" t="s">
        <v>152</v>
      </c>
    </row>
    <row r="158" s="75" customFormat="1" ht="13.5" spans="1:1">
      <c r="A158" s="77" t="s">
        <v>153</v>
      </c>
    </row>
    <row r="159" s="75" customFormat="1" ht="13.5" spans="1:1">
      <c r="A159" s="77" t="s">
        <v>154</v>
      </c>
    </row>
    <row r="160" s="75" customFormat="1" ht="13.5" spans="1:1">
      <c r="A160" s="77" t="s">
        <v>155</v>
      </c>
    </row>
    <row r="161" s="75" customFormat="1" ht="13.5" spans="1:1">
      <c r="A161" s="77" t="s">
        <v>156</v>
      </c>
    </row>
    <row r="162" s="75" customFormat="1" ht="13.5" spans="1:1">
      <c r="A162" s="77" t="s">
        <v>157</v>
      </c>
    </row>
    <row r="163" s="75" customFormat="1" ht="13.5" spans="1:1">
      <c r="A163" s="77" t="s">
        <v>158</v>
      </c>
    </row>
    <row r="164" s="75" customFormat="1" ht="13.5" spans="1:1">
      <c r="A164" s="77" t="s">
        <v>159</v>
      </c>
    </row>
    <row r="165" s="75" customFormat="1" ht="13.5" spans="1:1">
      <c r="A165" s="77" t="s">
        <v>160</v>
      </c>
    </row>
    <row r="166" s="75" customFormat="1" ht="13.5" spans="1:1">
      <c r="A166" s="77" t="s">
        <v>161</v>
      </c>
    </row>
    <row r="167" s="75" customFormat="1" ht="13.5" spans="1:1">
      <c r="A167" s="77" t="s">
        <v>162</v>
      </c>
    </row>
    <row r="168" s="75" customFormat="1" ht="13.5" spans="1:1">
      <c r="A168" s="77" t="s">
        <v>163</v>
      </c>
    </row>
    <row r="169" s="75" customFormat="1" ht="13.5" spans="1:1">
      <c r="A169" s="77" t="s">
        <v>164</v>
      </c>
    </row>
    <row r="170" s="75" customFormat="1" ht="13.5" spans="1:1">
      <c r="A170" s="77" t="s">
        <v>165</v>
      </c>
    </row>
    <row r="171" s="75" customFormat="1" ht="13.5" spans="1:1">
      <c r="A171" s="77" t="s">
        <v>166</v>
      </c>
    </row>
    <row r="172" s="75" customFormat="1" ht="13.5" spans="1:1">
      <c r="A172" s="77" t="s">
        <v>167</v>
      </c>
    </row>
    <row r="173" s="75" customFormat="1" ht="13.5" spans="1:1">
      <c r="A173" s="77" t="s">
        <v>168</v>
      </c>
    </row>
    <row r="174" s="75" customFormat="1" ht="13.5" spans="1:1">
      <c r="A174" s="77" t="s">
        <v>169</v>
      </c>
    </row>
    <row r="175" s="75" customFormat="1" ht="13.5" spans="1:1">
      <c r="A175" s="77" t="s">
        <v>170</v>
      </c>
    </row>
    <row r="176" s="75" customFormat="1" ht="13.5" spans="1:1">
      <c r="A176" s="77" t="s">
        <v>171</v>
      </c>
    </row>
    <row r="177" s="75" customFormat="1" ht="13.5" spans="1:1">
      <c r="A177" s="77" t="s">
        <v>172</v>
      </c>
    </row>
    <row r="178" s="75" customFormat="1" ht="13.5" spans="1:1">
      <c r="A178" s="77" t="s">
        <v>173</v>
      </c>
    </row>
    <row r="179" s="75" customFormat="1" ht="13.5" spans="1:1">
      <c r="A179" s="77" t="s">
        <v>174</v>
      </c>
    </row>
    <row r="180" s="75" customFormat="1" ht="13.5" spans="1:1">
      <c r="A180" s="77" t="s">
        <v>175</v>
      </c>
    </row>
    <row r="181" s="75" customFormat="1" ht="13.5" spans="1:1">
      <c r="A181" s="77" t="s">
        <v>176</v>
      </c>
    </row>
    <row r="182" s="75" customFormat="1" ht="13.5" spans="1:1">
      <c r="A182" s="77" t="s">
        <v>177</v>
      </c>
    </row>
    <row r="183" s="75" customFormat="1" ht="13.5" spans="1:1">
      <c r="A183" s="77" t="s">
        <v>178</v>
      </c>
    </row>
    <row r="184" s="75" customFormat="1" ht="13.5" spans="1:1">
      <c r="A184" s="77" t="s">
        <v>179</v>
      </c>
    </row>
    <row r="185" s="75" customFormat="1" ht="13.5" spans="1:1">
      <c r="A185" s="77" t="s">
        <v>180</v>
      </c>
    </row>
    <row r="186" s="75" customFormat="1" ht="13.5" spans="1:1">
      <c r="A186" s="77" t="s">
        <v>181</v>
      </c>
    </row>
    <row r="187" s="75" customFormat="1" ht="13.5" spans="1:1">
      <c r="A187" s="77" t="s">
        <v>182</v>
      </c>
    </row>
    <row r="188" s="75" customFormat="1" ht="13.5" spans="1:1">
      <c r="A188" s="77" t="s">
        <v>183</v>
      </c>
    </row>
    <row r="189" s="75" customFormat="1" ht="13.5" spans="1:1">
      <c r="A189" s="77" t="s">
        <v>184</v>
      </c>
    </row>
    <row r="190" s="75" customFormat="1" ht="13.5" spans="1:1">
      <c r="A190" s="77" t="s">
        <v>185</v>
      </c>
    </row>
    <row r="191" s="75" customFormat="1" ht="13.5" spans="1:1">
      <c r="A191" s="77" t="s">
        <v>186</v>
      </c>
    </row>
    <row r="192" s="75" customFormat="1" ht="13.5" spans="1:1">
      <c r="A192" s="77" t="s">
        <v>187</v>
      </c>
    </row>
    <row r="193" s="75" customFormat="1" ht="13.5" spans="1:1">
      <c r="A193" s="77" t="s">
        <v>188</v>
      </c>
    </row>
    <row r="194" s="75" customFormat="1" ht="13.5" spans="1:1">
      <c r="A194" s="77" t="s">
        <v>189</v>
      </c>
    </row>
    <row r="195" s="75" customFormat="1" ht="13.5" spans="1:1">
      <c r="A195" s="77" t="s">
        <v>190</v>
      </c>
    </row>
    <row r="196" s="75" customFormat="1" ht="13.5" spans="1:1">
      <c r="A196" s="77" t="s">
        <v>191</v>
      </c>
    </row>
    <row r="197" s="75" customFormat="1" ht="13.5" spans="1:1">
      <c r="A197" s="77" t="s">
        <v>192</v>
      </c>
    </row>
    <row r="198" s="75" customFormat="1" ht="13.5" spans="1:1">
      <c r="A198" s="77" t="s">
        <v>193</v>
      </c>
    </row>
    <row r="199" s="75" customFormat="1" ht="13.5" spans="1:1">
      <c r="A199" s="77" t="s">
        <v>194</v>
      </c>
    </row>
    <row r="200" s="75" customFormat="1" ht="13.5" spans="1:1">
      <c r="A200" s="77" t="s">
        <v>195</v>
      </c>
    </row>
    <row r="201" s="75" customFormat="1" ht="13.5" spans="1:1">
      <c r="A201" s="77" t="s">
        <v>196</v>
      </c>
    </row>
    <row r="202" s="75" customFormat="1" ht="13.5" spans="1:1">
      <c r="A202" s="78" t="s">
        <v>197</v>
      </c>
    </row>
  </sheetData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24"/>
  <sheetViews>
    <sheetView topLeftCell="A207" workbookViewId="0">
      <selection activeCell="F14" sqref="F14"/>
    </sheetView>
  </sheetViews>
  <sheetFormatPr defaultColWidth="36.8571428571429" defaultRowHeight="20" customHeight="1"/>
  <cols>
    <col min="1" max="1" width="6.85714285714286" style="23" customWidth="1"/>
    <col min="2" max="2" width="10.7142857142857" style="23" customWidth="1"/>
    <col min="3" max="3" width="8.14285714285714" style="23" customWidth="1"/>
    <col min="4" max="4" width="9.28571428571429" style="23" customWidth="1"/>
    <col min="5" max="5" width="9.42857142857143" style="23" customWidth="1"/>
    <col min="6" max="6" width="45.7142857142857" style="23" customWidth="1"/>
    <col min="7" max="7" width="13.7142857142857" style="23" customWidth="1"/>
    <col min="8" max="8" width="12.5714285714286" style="23" customWidth="1"/>
    <col min="9" max="9" width="14.7142857142857" style="23" customWidth="1"/>
    <col min="10" max="10" width="12.1428571428571" style="23" customWidth="1"/>
    <col min="11" max="11" width="15.5714285714286" style="23" customWidth="1"/>
    <col min="12" max="12" width="16.5714285714286" style="23" customWidth="1"/>
    <col min="13" max="16384" width="36.8571428571429" style="23" customWidth="1"/>
  </cols>
  <sheetData>
    <row r="1" ht="15.75" customHeight="1" spans="1:12">
      <c r="A1" s="54" t="s">
        <v>198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ht="15" customHeight="1" spans="1:12">
      <c r="A2" s="55" t="s">
        <v>199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ht="15" customHeight="1" spans="1:12">
      <c r="A3" s="56" t="s">
        <v>200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="22" customFormat="1" ht="39" customHeight="1" spans="1:12">
      <c r="A4" s="6" t="s">
        <v>201</v>
      </c>
      <c r="B4" s="6" t="s">
        <v>202</v>
      </c>
      <c r="C4" s="6" t="s">
        <v>203</v>
      </c>
      <c r="D4" s="6" t="s">
        <v>204</v>
      </c>
      <c r="E4" s="6" t="s">
        <v>205</v>
      </c>
      <c r="F4" s="6" t="s">
        <v>206</v>
      </c>
      <c r="G4" s="6" t="s">
        <v>207</v>
      </c>
      <c r="H4" s="6" t="s">
        <v>208</v>
      </c>
      <c r="I4" s="6" t="s">
        <v>209</v>
      </c>
      <c r="J4" s="6" t="s">
        <v>210</v>
      </c>
      <c r="K4" s="6" t="s">
        <v>211</v>
      </c>
      <c r="L4" s="6" t="s">
        <v>212</v>
      </c>
    </row>
    <row r="5" s="22" customFormat="1" customHeight="1" spans="1:12">
      <c r="A5" s="6"/>
      <c r="B5" s="24" t="s">
        <v>213</v>
      </c>
      <c r="C5" s="25"/>
      <c r="D5" s="25"/>
      <c r="E5" s="26"/>
      <c r="F5" s="6"/>
      <c r="G5" s="6"/>
      <c r="H5" s="6"/>
      <c r="I5" s="6"/>
      <c r="J5" s="6"/>
      <c r="K5" s="6"/>
      <c r="L5" s="6"/>
    </row>
    <row r="6" s="22" customFormat="1" customHeight="1" spans="1:12">
      <c r="A6" s="27">
        <v>1</v>
      </c>
      <c r="B6" s="27">
        <v>1</v>
      </c>
      <c r="C6" s="27" t="s">
        <v>214</v>
      </c>
      <c r="D6" s="27">
        <v>4980</v>
      </c>
      <c r="E6" s="28">
        <v>24404</v>
      </c>
      <c r="F6" s="28" t="s">
        <v>2</v>
      </c>
      <c r="G6" s="29">
        <v>2403.5</v>
      </c>
      <c r="H6" s="29">
        <v>53</v>
      </c>
      <c r="I6" s="29">
        <v>2456.5</v>
      </c>
      <c r="J6" s="27" t="s">
        <v>215</v>
      </c>
      <c r="K6" s="27" t="s">
        <v>216</v>
      </c>
      <c r="L6" s="49">
        <v>46020</v>
      </c>
    </row>
    <row r="7" s="22" customFormat="1" customHeight="1" spans="1:12">
      <c r="A7" s="27">
        <v>2</v>
      </c>
      <c r="B7" s="27">
        <v>1</v>
      </c>
      <c r="C7" s="27" t="s">
        <v>214</v>
      </c>
      <c r="D7" s="27">
        <v>5464</v>
      </c>
      <c r="E7" s="28">
        <v>39659</v>
      </c>
      <c r="F7" s="28" t="s">
        <v>3</v>
      </c>
      <c r="G7" s="29">
        <v>55.85</v>
      </c>
      <c r="H7" s="29">
        <v>1</v>
      </c>
      <c r="I7" s="29">
        <v>56.85</v>
      </c>
      <c r="J7" s="27" t="s">
        <v>215</v>
      </c>
      <c r="K7" s="27" t="s">
        <v>217</v>
      </c>
      <c r="L7" s="49">
        <v>46020</v>
      </c>
    </row>
    <row r="8" s="22" customFormat="1" customHeight="1" spans="1:12">
      <c r="A8" s="27">
        <v>3</v>
      </c>
      <c r="B8" s="27">
        <v>1</v>
      </c>
      <c r="C8" s="27" t="s">
        <v>214</v>
      </c>
      <c r="D8" s="27">
        <v>5824</v>
      </c>
      <c r="E8" s="28">
        <v>21149</v>
      </c>
      <c r="F8" s="28" t="s">
        <v>4</v>
      </c>
      <c r="G8" s="29">
        <v>1266</v>
      </c>
      <c r="H8" s="29">
        <v>28</v>
      </c>
      <c r="I8" s="29">
        <v>1294</v>
      </c>
      <c r="J8" s="27" t="s">
        <v>215</v>
      </c>
      <c r="K8" s="27" t="s">
        <v>218</v>
      </c>
      <c r="L8" s="49">
        <v>46020</v>
      </c>
    </row>
    <row r="9" s="22" customFormat="1" customHeight="1" spans="1:12">
      <c r="A9" s="27">
        <v>4</v>
      </c>
      <c r="B9" s="27">
        <v>1</v>
      </c>
      <c r="C9" s="27" t="s">
        <v>214</v>
      </c>
      <c r="D9" s="27">
        <v>7711</v>
      </c>
      <c r="E9" s="28">
        <v>22916</v>
      </c>
      <c r="F9" s="28" t="s">
        <v>5</v>
      </c>
      <c r="G9" s="29">
        <v>62</v>
      </c>
      <c r="H9" s="29">
        <v>1</v>
      </c>
      <c r="I9" s="29">
        <v>63</v>
      </c>
      <c r="J9" s="27" t="s">
        <v>219</v>
      </c>
      <c r="K9" s="27" t="s">
        <v>220</v>
      </c>
      <c r="L9" s="49">
        <v>46020</v>
      </c>
    </row>
    <row r="10" s="22" customFormat="1" customHeight="1" spans="1:12">
      <c r="A10" s="27">
        <v>5</v>
      </c>
      <c r="B10" s="27">
        <v>1</v>
      </c>
      <c r="C10" s="27" t="s">
        <v>214</v>
      </c>
      <c r="D10" s="27">
        <v>10540</v>
      </c>
      <c r="E10" s="28">
        <v>19895</v>
      </c>
      <c r="F10" s="28" t="s">
        <v>6</v>
      </c>
      <c r="G10" s="29">
        <v>525</v>
      </c>
      <c r="H10" s="29">
        <v>12</v>
      </c>
      <c r="I10" s="29">
        <v>537</v>
      </c>
      <c r="J10" s="27" t="s">
        <v>221</v>
      </c>
      <c r="K10" s="27" t="s">
        <v>222</v>
      </c>
      <c r="L10" s="49">
        <v>46020</v>
      </c>
    </row>
    <row r="11" s="22" customFormat="1" customHeight="1" spans="1:12">
      <c r="A11" s="27">
        <v>6</v>
      </c>
      <c r="B11" s="27">
        <v>1</v>
      </c>
      <c r="C11" s="27" t="s">
        <v>214</v>
      </c>
      <c r="D11" s="27">
        <v>11440</v>
      </c>
      <c r="E11" s="28">
        <v>31448</v>
      </c>
      <c r="F11" s="28" t="s">
        <v>7</v>
      </c>
      <c r="G11" s="29">
        <v>139.7</v>
      </c>
      <c r="H11" s="29">
        <v>3</v>
      </c>
      <c r="I11" s="29">
        <v>142.7</v>
      </c>
      <c r="J11" s="27" t="s">
        <v>223</v>
      </c>
      <c r="K11" s="27" t="s">
        <v>224</v>
      </c>
      <c r="L11" s="49">
        <v>46020</v>
      </c>
    </row>
    <row r="12" s="22" customFormat="1" customHeight="1" spans="1:12">
      <c r="A12" s="27">
        <v>7</v>
      </c>
      <c r="B12" s="27">
        <v>1</v>
      </c>
      <c r="C12" s="27" t="s">
        <v>214</v>
      </c>
      <c r="D12" s="27">
        <v>12973</v>
      </c>
      <c r="E12" s="28">
        <v>32411</v>
      </c>
      <c r="F12" s="28" t="s">
        <v>8</v>
      </c>
      <c r="G12" s="29">
        <v>637.85</v>
      </c>
      <c r="H12" s="29">
        <v>14</v>
      </c>
      <c r="I12" s="29">
        <v>651.85</v>
      </c>
      <c r="J12" s="27" t="s">
        <v>225</v>
      </c>
      <c r="K12" s="27" t="s">
        <v>226</v>
      </c>
      <c r="L12" s="49">
        <v>46020</v>
      </c>
    </row>
    <row r="13" s="22" customFormat="1" customHeight="1" spans="1:12">
      <c r="A13" s="27">
        <v>8</v>
      </c>
      <c r="B13" s="27">
        <v>1</v>
      </c>
      <c r="C13" s="27" t="s">
        <v>214</v>
      </c>
      <c r="D13" s="27">
        <v>14550</v>
      </c>
      <c r="E13" s="28">
        <v>34325</v>
      </c>
      <c r="F13" s="28" t="s">
        <v>9</v>
      </c>
      <c r="G13" s="29">
        <v>2433.07</v>
      </c>
      <c r="H13" s="29">
        <v>54</v>
      </c>
      <c r="I13" s="29">
        <v>2487.07</v>
      </c>
      <c r="J13" s="27" t="s">
        <v>227</v>
      </c>
      <c r="K13" s="27" t="s">
        <v>228</v>
      </c>
      <c r="L13" s="49">
        <v>46020</v>
      </c>
    </row>
    <row r="14" s="22" customFormat="1" customHeight="1" spans="1:12">
      <c r="A14" s="27">
        <v>9</v>
      </c>
      <c r="B14" s="27">
        <v>1</v>
      </c>
      <c r="C14" s="27" t="s">
        <v>214</v>
      </c>
      <c r="D14" s="27">
        <v>14609</v>
      </c>
      <c r="E14" s="28">
        <v>54029</v>
      </c>
      <c r="F14" s="28" t="s">
        <v>10</v>
      </c>
      <c r="G14" s="29">
        <v>1427</v>
      </c>
      <c r="H14" s="29">
        <v>32</v>
      </c>
      <c r="I14" s="29">
        <v>1459</v>
      </c>
      <c r="J14" s="27" t="s">
        <v>229</v>
      </c>
      <c r="K14" s="27" t="s">
        <v>230</v>
      </c>
      <c r="L14" s="49">
        <v>46020</v>
      </c>
    </row>
    <row r="15" s="22" customFormat="1" customHeight="1" spans="1:12">
      <c r="A15" s="27">
        <v>10</v>
      </c>
      <c r="B15" s="27">
        <v>1</v>
      </c>
      <c r="C15" s="27" t="s">
        <v>214</v>
      </c>
      <c r="D15" s="27">
        <v>16278</v>
      </c>
      <c r="E15" s="28">
        <v>44425</v>
      </c>
      <c r="F15" s="28" t="s">
        <v>11</v>
      </c>
      <c r="G15" s="29">
        <v>454</v>
      </c>
      <c r="H15" s="29">
        <v>10</v>
      </c>
      <c r="I15" s="29">
        <v>464</v>
      </c>
      <c r="J15" s="27" t="s">
        <v>231</v>
      </c>
      <c r="K15" s="27" t="s">
        <v>228</v>
      </c>
      <c r="L15" s="49">
        <v>46020</v>
      </c>
    </row>
    <row r="16" s="22" customFormat="1" customHeight="1" spans="1:12">
      <c r="A16" s="27">
        <v>11</v>
      </c>
      <c r="B16" s="27">
        <v>1</v>
      </c>
      <c r="C16" s="27" t="s">
        <v>214</v>
      </c>
      <c r="D16" s="27">
        <v>16882</v>
      </c>
      <c r="E16" s="28">
        <v>40773</v>
      </c>
      <c r="F16" s="28" t="s">
        <v>12</v>
      </c>
      <c r="G16" s="29">
        <v>118</v>
      </c>
      <c r="H16" s="29">
        <v>3</v>
      </c>
      <c r="I16" s="29">
        <v>121</v>
      </c>
      <c r="J16" s="27" t="s">
        <v>232</v>
      </c>
      <c r="K16" s="27" t="s">
        <v>217</v>
      </c>
      <c r="L16" s="49">
        <v>46020</v>
      </c>
    </row>
    <row r="17" s="22" customFormat="1" customHeight="1" spans="1:12">
      <c r="A17" s="27">
        <v>12</v>
      </c>
      <c r="B17" s="27">
        <v>1</v>
      </c>
      <c r="C17" s="27" t="s">
        <v>214</v>
      </c>
      <c r="D17" s="27">
        <v>18368</v>
      </c>
      <c r="E17" s="28">
        <v>47951</v>
      </c>
      <c r="F17" s="28" t="s">
        <v>13</v>
      </c>
      <c r="G17" s="29">
        <v>49</v>
      </c>
      <c r="H17" s="29">
        <v>1</v>
      </c>
      <c r="I17" s="29">
        <v>50</v>
      </c>
      <c r="J17" s="27" t="s">
        <v>233</v>
      </c>
      <c r="K17" s="27" t="s">
        <v>234</v>
      </c>
      <c r="L17" s="49">
        <v>46020</v>
      </c>
    </row>
    <row r="18" s="22" customFormat="1" customHeight="1" spans="1:12">
      <c r="A18" s="27">
        <v>13</v>
      </c>
      <c r="B18" s="27">
        <v>1</v>
      </c>
      <c r="C18" s="27" t="s">
        <v>214</v>
      </c>
      <c r="D18" s="27">
        <v>18423</v>
      </c>
      <c r="E18" s="28">
        <v>47088</v>
      </c>
      <c r="F18" s="28" t="s">
        <v>14</v>
      </c>
      <c r="G18" s="29">
        <v>19.85</v>
      </c>
      <c r="H18" s="29">
        <v>0</v>
      </c>
      <c r="I18" s="29">
        <v>19.85</v>
      </c>
      <c r="J18" s="27" t="s">
        <v>235</v>
      </c>
      <c r="K18" s="27" t="s">
        <v>234</v>
      </c>
      <c r="L18" s="49">
        <v>46020</v>
      </c>
    </row>
    <row r="19" s="22" customFormat="1" customHeight="1" spans="1:12">
      <c r="A19" s="27">
        <v>14</v>
      </c>
      <c r="B19" s="27">
        <v>1</v>
      </c>
      <c r="C19" s="27" t="s">
        <v>214</v>
      </c>
      <c r="D19" s="27">
        <v>18474</v>
      </c>
      <c r="E19" s="28">
        <v>43006</v>
      </c>
      <c r="F19" s="28" t="s">
        <v>15</v>
      </c>
      <c r="G19" s="29">
        <v>334</v>
      </c>
      <c r="H19" s="29">
        <v>7</v>
      </c>
      <c r="I19" s="29">
        <v>341</v>
      </c>
      <c r="J19" s="27" t="s">
        <v>236</v>
      </c>
      <c r="K19" s="27" t="s">
        <v>234</v>
      </c>
      <c r="L19" s="49">
        <v>46020</v>
      </c>
    </row>
    <row r="20" s="22" customFormat="1" customHeight="1" spans="1:12">
      <c r="A20" s="27">
        <v>15</v>
      </c>
      <c r="B20" s="27">
        <v>1</v>
      </c>
      <c r="C20" s="27" t="s">
        <v>214</v>
      </c>
      <c r="D20" s="27">
        <v>19150</v>
      </c>
      <c r="E20" s="28">
        <v>46891</v>
      </c>
      <c r="F20" s="28" t="s">
        <v>16</v>
      </c>
      <c r="G20" s="29">
        <v>281.05</v>
      </c>
      <c r="H20" s="29">
        <v>6</v>
      </c>
      <c r="I20" s="29">
        <v>287.05</v>
      </c>
      <c r="J20" s="27" t="s">
        <v>237</v>
      </c>
      <c r="K20" s="27" t="s">
        <v>238</v>
      </c>
      <c r="L20" s="49">
        <v>46020</v>
      </c>
    </row>
    <row r="21" s="22" customFormat="1" customHeight="1" spans="1:12">
      <c r="A21" s="27">
        <v>16</v>
      </c>
      <c r="B21" s="27">
        <v>1</v>
      </c>
      <c r="C21" s="27" t="s">
        <v>214</v>
      </c>
      <c r="D21" s="27">
        <v>19393</v>
      </c>
      <c r="E21" s="28">
        <v>49027</v>
      </c>
      <c r="F21" s="28" t="s">
        <v>17</v>
      </c>
      <c r="G21" s="29">
        <v>687</v>
      </c>
      <c r="H21" s="29">
        <v>15</v>
      </c>
      <c r="I21" s="29">
        <v>702</v>
      </c>
      <c r="J21" s="27" t="s">
        <v>239</v>
      </c>
      <c r="K21" s="27" t="s">
        <v>234</v>
      </c>
      <c r="L21" s="49">
        <v>46020</v>
      </c>
    </row>
    <row r="22" s="22" customFormat="1" customHeight="1" spans="1:12">
      <c r="A22" s="27">
        <v>17</v>
      </c>
      <c r="B22" s="27">
        <v>1</v>
      </c>
      <c r="C22" s="27" t="s">
        <v>214</v>
      </c>
      <c r="D22" s="27">
        <v>19398</v>
      </c>
      <c r="E22" s="28">
        <v>49030</v>
      </c>
      <c r="F22" s="28" t="s">
        <v>18</v>
      </c>
      <c r="G22" s="29">
        <v>47</v>
      </c>
      <c r="H22" s="29">
        <v>1</v>
      </c>
      <c r="I22" s="29">
        <v>48</v>
      </c>
      <c r="J22" s="27" t="s">
        <v>239</v>
      </c>
      <c r="K22" s="27" t="s">
        <v>234</v>
      </c>
      <c r="L22" s="49">
        <v>46020</v>
      </c>
    </row>
    <row r="23" s="22" customFormat="1" customHeight="1" spans="1:12">
      <c r="A23" s="27">
        <v>18</v>
      </c>
      <c r="B23" s="27">
        <v>1</v>
      </c>
      <c r="C23" s="27" t="s">
        <v>214</v>
      </c>
      <c r="D23" s="27">
        <v>19401</v>
      </c>
      <c r="E23" s="28">
        <v>46968</v>
      </c>
      <c r="F23" s="28" t="s">
        <v>19</v>
      </c>
      <c r="G23" s="29">
        <v>530.7</v>
      </c>
      <c r="H23" s="29">
        <v>12</v>
      </c>
      <c r="I23" s="29">
        <v>542.7</v>
      </c>
      <c r="J23" s="27" t="s">
        <v>240</v>
      </c>
      <c r="K23" s="27" t="s">
        <v>234</v>
      </c>
      <c r="L23" s="49">
        <v>46020</v>
      </c>
    </row>
    <row r="24" s="22" customFormat="1" customHeight="1" spans="1:12">
      <c r="A24" s="27">
        <v>19</v>
      </c>
      <c r="B24" s="27">
        <v>1</v>
      </c>
      <c r="C24" s="27" t="s">
        <v>214</v>
      </c>
      <c r="D24" s="27">
        <v>19413</v>
      </c>
      <c r="E24" s="28">
        <v>52595</v>
      </c>
      <c r="F24" s="28" t="s">
        <v>20</v>
      </c>
      <c r="G24" s="29">
        <v>653.95</v>
      </c>
      <c r="H24" s="29">
        <v>14</v>
      </c>
      <c r="I24" s="29">
        <v>667.95</v>
      </c>
      <c r="J24" s="27" t="s">
        <v>241</v>
      </c>
      <c r="K24" s="27" t="s">
        <v>242</v>
      </c>
      <c r="L24" s="49">
        <v>46020</v>
      </c>
    </row>
    <row r="25" s="22" customFormat="1" customHeight="1" spans="1:12">
      <c r="A25" s="27">
        <v>20</v>
      </c>
      <c r="B25" s="27">
        <v>1</v>
      </c>
      <c r="C25" s="27" t="s">
        <v>214</v>
      </c>
      <c r="D25" s="27">
        <v>19542</v>
      </c>
      <c r="E25" s="28">
        <v>48351</v>
      </c>
      <c r="F25" s="28" t="s">
        <v>21</v>
      </c>
      <c r="G25" s="29">
        <v>0.85</v>
      </c>
      <c r="H25" s="29">
        <v>0</v>
      </c>
      <c r="I25" s="29">
        <v>0.85</v>
      </c>
      <c r="J25" s="27" t="s">
        <v>243</v>
      </c>
      <c r="K25" s="27" t="s">
        <v>234</v>
      </c>
      <c r="L25" s="49">
        <v>46020</v>
      </c>
    </row>
    <row r="26" s="22" customFormat="1" customHeight="1" spans="1:12">
      <c r="A26" s="27">
        <v>21</v>
      </c>
      <c r="B26" s="27">
        <v>1</v>
      </c>
      <c r="C26" s="27" t="s">
        <v>214</v>
      </c>
      <c r="D26" s="27">
        <v>20084</v>
      </c>
      <c r="E26" s="28">
        <v>46263</v>
      </c>
      <c r="F26" s="28" t="s">
        <v>22</v>
      </c>
      <c r="G26" s="29">
        <v>285.15</v>
      </c>
      <c r="H26" s="29">
        <v>6</v>
      </c>
      <c r="I26" s="29">
        <v>291.15</v>
      </c>
      <c r="J26" s="27" t="s">
        <v>244</v>
      </c>
      <c r="K26" s="27" t="s">
        <v>245</v>
      </c>
      <c r="L26" s="49">
        <v>46020</v>
      </c>
    </row>
    <row r="27" s="22" customFormat="1" customHeight="1" spans="1:12">
      <c r="A27" s="27">
        <v>22</v>
      </c>
      <c r="B27" s="27">
        <v>1</v>
      </c>
      <c r="C27" s="27" t="s">
        <v>214</v>
      </c>
      <c r="D27" s="27">
        <v>20289</v>
      </c>
      <c r="E27" s="28">
        <v>48695</v>
      </c>
      <c r="F27" s="28" t="s">
        <v>23</v>
      </c>
      <c r="G27" s="29">
        <v>446</v>
      </c>
      <c r="H27" s="29">
        <v>10</v>
      </c>
      <c r="I27" s="29">
        <v>456</v>
      </c>
      <c r="J27" s="27" t="s">
        <v>246</v>
      </c>
      <c r="K27" s="27" t="s">
        <v>247</v>
      </c>
      <c r="L27" s="49">
        <v>46020</v>
      </c>
    </row>
    <row r="28" s="22" customFormat="1" customHeight="1" spans="1:12">
      <c r="A28" s="27">
        <v>23</v>
      </c>
      <c r="B28" s="27">
        <v>1</v>
      </c>
      <c r="C28" s="27" t="s">
        <v>214</v>
      </c>
      <c r="D28" s="27">
        <v>20566</v>
      </c>
      <c r="E28" s="28">
        <v>46612</v>
      </c>
      <c r="F28" s="28" t="s">
        <v>24</v>
      </c>
      <c r="G28" s="29">
        <v>465.15</v>
      </c>
      <c r="H28" s="29">
        <v>10</v>
      </c>
      <c r="I28" s="29">
        <v>475.15</v>
      </c>
      <c r="J28" s="27" t="s">
        <v>248</v>
      </c>
      <c r="K28" s="27" t="s">
        <v>234</v>
      </c>
      <c r="L28" s="49">
        <v>46020</v>
      </c>
    </row>
    <row r="29" s="22" customFormat="1" customHeight="1" spans="1:12">
      <c r="A29" s="27">
        <v>24</v>
      </c>
      <c r="B29" s="27">
        <v>1</v>
      </c>
      <c r="C29" s="27" t="s">
        <v>214</v>
      </c>
      <c r="D29" s="27">
        <v>20678</v>
      </c>
      <c r="E29" s="28">
        <v>45249</v>
      </c>
      <c r="F29" s="28" t="s">
        <v>25</v>
      </c>
      <c r="G29" s="29">
        <v>419.7</v>
      </c>
      <c r="H29" s="29">
        <v>9</v>
      </c>
      <c r="I29" s="29">
        <v>428.7</v>
      </c>
      <c r="J29" s="27" t="s">
        <v>249</v>
      </c>
      <c r="K29" s="27" t="s">
        <v>224</v>
      </c>
      <c r="L29" s="49">
        <v>46020</v>
      </c>
    </row>
    <row r="30" s="22" customFormat="1" customHeight="1" spans="1:12">
      <c r="A30" s="27">
        <v>25</v>
      </c>
      <c r="B30" s="27">
        <v>1</v>
      </c>
      <c r="C30" s="27" t="s">
        <v>214</v>
      </c>
      <c r="D30" s="27">
        <v>21168</v>
      </c>
      <c r="E30" s="28">
        <v>52291</v>
      </c>
      <c r="F30" s="28" t="s">
        <v>26</v>
      </c>
      <c r="G30" s="29">
        <v>853.85</v>
      </c>
      <c r="H30" s="29">
        <v>19</v>
      </c>
      <c r="I30" s="29">
        <v>872.85</v>
      </c>
      <c r="J30" s="27" t="s">
        <v>250</v>
      </c>
      <c r="K30" s="27" t="s">
        <v>224</v>
      </c>
      <c r="L30" s="49">
        <v>46020</v>
      </c>
    </row>
    <row r="31" s="22" customFormat="1" customHeight="1" spans="1:12">
      <c r="A31" s="27">
        <v>26</v>
      </c>
      <c r="B31" s="27">
        <v>1</v>
      </c>
      <c r="C31" s="27" t="s">
        <v>214</v>
      </c>
      <c r="D31" s="27">
        <v>21251</v>
      </c>
      <c r="E31" s="28">
        <v>52978</v>
      </c>
      <c r="F31" s="28" t="s">
        <v>27</v>
      </c>
      <c r="G31" s="29">
        <v>330</v>
      </c>
      <c r="H31" s="29">
        <v>7</v>
      </c>
      <c r="I31" s="29">
        <v>337</v>
      </c>
      <c r="J31" s="27" t="s">
        <v>251</v>
      </c>
      <c r="K31" s="27" t="s">
        <v>252</v>
      </c>
      <c r="L31" s="49">
        <v>46020</v>
      </c>
    </row>
    <row r="32" s="22" customFormat="1" customHeight="1" spans="1:12">
      <c r="A32" s="27">
        <v>27</v>
      </c>
      <c r="B32" s="27">
        <v>1</v>
      </c>
      <c r="C32" s="27" t="s">
        <v>214</v>
      </c>
      <c r="D32" s="27">
        <v>21478</v>
      </c>
      <c r="E32" s="28">
        <v>49579</v>
      </c>
      <c r="F32" s="28" t="s">
        <v>28</v>
      </c>
      <c r="G32" s="29">
        <v>2557.7</v>
      </c>
      <c r="H32" s="29">
        <v>57</v>
      </c>
      <c r="I32" s="29">
        <v>2614.7</v>
      </c>
      <c r="J32" s="27" t="s">
        <v>253</v>
      </c>
      <c r="K32" s="27" t="s">
        <v>254</v>
      </c>
      <c r="L32" s="49">
        <v>46020</v>
      </c>
    </row>
    <row r="33" s="22" customFormat="1" customHeight="1" spans="1:12">
      <c r="A33" s="27">
        <v>28</v>
      </c>
      <c r="B33" s="27">
        <v>1</v>
      </c>
      <c r="C33" s="27" t="s">
        <v>214</v>
      </c>
      <c r="D33" s="27">
        <v>21744</v>
      </c>
      <c r="E33" s="28">
        <v>48276</v>
      </c>
      <c r="F33" s="28" t="s">
        <v>29</v>
      </c>
      <c r="G33" s="29">
        <v>78.85</v>
      </c>
      <c r="H33" s="29">
        <v>2</v>
      </c>
      <c r="I33" s="29">
        <v>80.85</v>
      </c>
      <c r="J33" s="27" t="s">
        <v>255</v>
      </c>
      <c r="K33" s="27" t="s">
        <v>256</v>
      </c>
      <c r="L33" s="49">
        <v>46020</v>
      </c>
    </row>
    <row r="34" s="22" customFormat="1" customHeight="1" spans="1:12">
      <c r="A34" s="27">
        <v>29</v>
      </c>
      <c r="B34" s="27">
        <v>1</v>
      </c>
      <c r="C34" s="27" t="s">
        <v>214</v>
      </c>
      <c r="D34" s="27">
        <v>21813</v>
      </c>
      <c r="E34" s="28">
        <v>53130</v>
      </c>
      <c r="F34" s="28" t="s">
        <v>30</v>
      </c>
      <c r="G34" s="29">
        <v>567.7</v>
      </c>
      <c r="H34" s="29">
        <v>13</v>
      </c>
      <c r="I34" s="29">
        <v>580.7</v>
      </c>
      <c r="J34" s="27" t="s">
        <v>257</v>
      </c>
      <c r="K34" s="27" t="s">
        <v>220</v>
      </c>
      <c r="L34" s="49">
        <v>46020</v>
      </c>
    </row>
    <row r="35" s="22" customFormat="1" customHeight="1" spans="1:12">
      <c r="A35" s="27">
        <v>30</v>
      </c>
      <c r="B35" s="27">
        <v>1</v>
      </c>
      <c r="C35" s="27" t="s">
        <v>214</v>
      </c>
      <c r="D35" s="27">
        <v>22136</v>
      </c>
      <c r="E35" s="28">
        <v>130670</v>
      </c>
      <c r="F35" s="28" t="s">
        <v>31</v>
      </c>
      <c r="G35" s="29">
        <v>421</v>
      </c>
      <c r="H35" s="29">
        <v>9</v>
      </c>
      <c r="I35" s="29">
        <v>430</v>
      </c>
      <c r="J35" s="27" t="s">
        <v>258</v>
      </c>
      <c r="K35" s="27" t="s">
        <v>254</v>
      </c>
      <c r="L35" s="49">
        <v>46020</v>
      </c>
    </row>
    <row r="36" s="22" customFormat="1" customHeight="1" spans="1:12">
      <c r="A36" s="27">
        <v>31</v>
      </c>
      <c r="B36" s="27">
        <v>1</v>
      </c>
      <c r="C36" s="27" t="s">
        <v>214</v>
      </c>
      <c r="D36" s="27">
        <v>22167</v>
      </c>
      <c r="E36" s="28">
        <v>130971</v>
      </c>
      <c r="F36" s="28" t="s">
        <v>32</v>
      </c>
      <c r="G36" s="29">
        <v>330.85</v>
      </c>
      <c r="H36" s="29">
        <v>7</v>
      </c>
      <c r="I36" s="29">
        <v>337.85</v>
      </c>
      <c r="J36" s="27" t="s">
        <v>259</v>
      </c>
      <c r="K36" s="27" t="s">
        <v>252</v>
      </c>
      <c r="L36" s="49">
        <v>46020</v>
      </c>
    </row>
    <row r="37" s="22" customFormat="1" customHeight="1" spans="1:12">
      <c r="A37" s="27">
        <v>32</v>
      </c>
      <c r="B37" s="27">
        <v>1</v>
      </c>
      <c r="C37" s="27" t="s">
        <v>214</v>
      </c>
      <c r="D37" s="27">
        <v>22181</v>
      </c>
      <c r="E37" s="28">
        <v>131333</v>
      </c>
      <c r="F37" s="28" t="s">
        <v>33</v>
      </c>
      <c r="G37" s="29">
        <v>329.7</v>
      </c>
      <c r="H37" s="29">
        <v>7</v>
      </c>
      <c r="I37" s="29">
        <v>336.7</v>
      </c>
      <c r="J37" s="27" t="s">
        <v>260</v>
      </c>
      <c r="K37" s="27" t="s">
        <v>216</v>
      </c>
      <c r="L37" s="49">
        <v>46020</v>
      </c>
    </row>
    <row r="38" s="22" customFormat="1" customHeight="1" spans="1:12">
      <c r="A38" s="27">
        <v>33</v>
      </c>
      <c r="B38" s="27">
        <v>1</v>
      </c>
      <c r="C38" s="27" t="s">
        <v>214</v>
      </c>
      <c r="D38" s="27">
        <v>22183</v>
      </c>
      <c r="E38" s="28">
        <v>131418</v>
      </c>
      <c r="F38" s="28" t="s">
        <v>34</v>
      </c>
      <c r="G38" s="29">
        <v>323</v>
      </c>
      <c r="H38" s="29">
        <v>7</v>
      </c>
      <c r="I38" s="29">
        <v>330</v>
      </c>
      <c r="J38" s="27" t="s">
        <v>261</v>
      </c>
      <c r="K38" s="27" t="s">
        <v>254</v>
      </c>
      <c r="L38" s="49">
        <v>46020</v>
      </c>
    </row>
    <row r="39" s="22" customFormat="1" customHeight="1" spans="1:12">
      <c r="A39" s="27">
        <v>34</v>
      </c>
      <c r="B39" s="27">
        <v>1</v>
      </c>
      <c r="C39" s="27" t="s">
        <v>214</v>
      </c>
      <c r="D39" s="27">
        <v>22199</v>
      </c>
      <c r="E39" s="28">
        <v>51448</v>
      </c>
      <c r="F39" s="28" t="s">
        <v>35</v>
      </c>
      <c r="G39" s="29">
        <v>832.85</v>
      </c>
      <c r="H39" s="29">
        <v>18</v>
      </c>
      <c r="I39" s="29">
        <v>850.85</v>
      </c>
      <c r="J39" s="27" t="s">
        <v>222</v>
      </c>
      <c r="K39" s="27" t="s">
        <v>222</v>
      </c>
      <c r="L39" s="49">
        <v>46020</v>
      </c>
    </row>
    <row r="40" s="22" customFormat="1" customHeight="1" spans="1:12">
      <c r="A40" s="27">
        <v>35</v>
      </c>
      <c r="B40" s="27">
        <v>1</v>
      </c>
      <c r="C40" s="27" t="s">
        <v>214</v>
      </c>
      <c r="D40" s="27">
        <v>22208</v>
      </c>
      <c r="E40" s="28">
        <v>51815</v>
      </c>
      <c r="F40" s="28" t="s">
        <v>36</v>
      </c>
      <c r="G40" s="29">
        <v>146.85</v>
      </c>
      <c r="H40" s="29">
        <v>3</v>
      </c>
      <c r="I40" s="29">
        <v>149.85</v>
      </c>
      <c r="J40" s="27" t="s">
        <v>252</v>
      </c>
      <c r="K40" s="27" t="s">
        <v>252</v>
      </c>
      <c r="L40" s="49">
        <v>46020</v>
      </c>
    </row>
    <row r="41" s="22" customFormat="1" customHeight="1" spans="1:12">
      <c r="A41" s="27">
        <v>36</v>
      </c>
      <c r="B41" s="27">
        <v>1</v>
      </c>
      <c r="C41" s="27" t="s">
        <v>214</v>
      </c>
      <c r="D41" s="27">
        <v>22211</v>
      </c>
      <c r="E41" s="28">
        <v>131792</v>
      </c>
      <c r="F41" s="28" t="s">
        <v>37</v>
      </c>
      <c r="G41" s="29">
        <v>419.85</v>
      </c>
      <c r="H41" s="29">
        <v>9</v>
      </c>
      <c r="I41" s="29">
        <v>428.85</v>
      </c>
      <c r="J41" s="27" t="s">
        <v>216</v>
      </c>
      <c r="K41" s="27" t="s">
        <v>216</v>
      </c>
      <c r="L41" s="49">
        <v>46020</v>
      </c>
    </row>
    <row r="42" s="22" customFormat="1" customHeight="1" spans="1:12">
      <c r="A42" s="27">
        <v>37</v>
      </c>
      <c r="B42" s="27">
        <v>1</v>
      </c>
      <c r="C42" s="27" t="s">
        <v>214</v>
      </c>
      <c r="D42" s="27">
        <v>22216</v>
      </c>
      <c r="E42" s="28">
        <v>52698</v>
      </c>
      <c r="F42" s="28" t="s">
        <v>38</v>
      </c>
      <c r="G42" s="29">
        <v>140.85</v>
      </c>
      <c r="H42" s="29">
        <v>3</v>
      </c>
      <c r="I42" s="29">
        <v>143.85</v>
      </c>
      <c r="J42" s="27" t="s">
        <v>256</v>
      </c>
      <c r="K42" s="27" t="s">
        <v>256</v>
      </c>
      <c r="L42" s="49">
        <v>46020</v>
      </c>
    </row>
    <row r="43" s="22" customFormat="1" customHeight="1" spans="1:12">
      <c r="A43" s="27">
        <v>38</v>
      </c>
      <c r="B43" s="27">
        <v>1</v>
      </c>
      <c r="C43" s="27" t="s">
        <v>214</v>
      </c>
      <c r="D43" s="27">
        <v>22217</v>
      </c>
      <c r="E43" s="28">
        <v>52980</v>
      </c>
      <c r="F43" s="28" t="s">
        <v>39</v>
      </c>
      <c r="G43" s="29">
        <v>76</v>
      </c>
      <c r="H43" s="29">
        <v>2</v>
      </c>
      <c r="I43" s="29">
        <v>78</v>
      </c>
      <c r="J43" s="27" t="s">
        <v>256</v>
      </c>
      <c r="K43" s="27" t="s">
        <v>256</v>
      </c>
      <c r="L43" s="49">
        <v>46020</v>
      </c>
    </row>
    <row r="44" s="22" customFormat="1" customHeight="1" spans="1:12">
      <c r="A44" s="27">
        <v>39</v>
      </c>
      <c r="B44" s="27">
        <v>1</v>
      </c>
      <c r="C44" s="27" t="s">
        <v>214</v>
      </c>
      <c r="D44" s="27">
        <v>22220</v>
      </c>
      <c r="E44" s="28">
        <v>131957</v>
      </c>
      <c r="F44" s="28" t="s">
        <v>40</v>
      </c>
      <c r="G44" s="29">
        <v>404</v>
      </c>
      <c r="H44" s="29">
        <v>9</v>
      </c>
      <c r="I44" s="29">
        <v>413</v>
      </c>
      <c r="J44" s="27" t="s">
        <v>254</v>
      </c>
      <c r="K44" s="27" t="s">
        <v>230</v>
      </c>
      <c r="L44" s="49">
        <v>46020</v>
      </c>
    </row>
    <row r="45" s="22" customFormat="1" customHeight="1" spans="1:12">
      <c r="A45" s="30">
        <v>40</v>
      </c>
      <c r="B45" s="30">
        <v>1</v>
      </c>
      <c r="C45" s="30" t="s">
        <v>214</v>
      </c>
      <c r="D45" s="30">
        <v>22244</v>
      </c>
      <c r="E45" s="31">
        <v>132379</v>
      </c>
      <c r="F45" s="31" t="s">
        <v>41</v>
      </c>
      <c r="G45" s="32">
        <v>696.85</v>
      </c>
      <c r="H45" s="32">
        <v>15</v>
      </c>
      <c r="I45" s="32">
        <v>711.85</v>
      </c>
      <c r="J45" s="30" t="s">
        <v>230</v>
      </c>
      <c r="K45" s="30" t="s">
        <v>230</v>
      </c>
      <c r="L45" s="50">
        <v>46020</v>
      </c>
    </row>
    <row r="46" s="53" customFormat="1" customHeight="1" spans="1:12">
      <c r="A46" s="33">
        <v>40</v>
      </c>
      <c r="B46" s="33"/>
      <c r="C46" s="33"/>
      <c r="D46" s="33"/>
      <c r="E46" s="57"/>
      <c r="F46" s="33" t="s">
        <v>262</v>
      </c>
      <c r="G46" s="36">
        <f t="shared" ref="G46:I46" si="0">SUM(G6:G45)</f>
        <v>22251.27</v>
      </c>
      <c r="H46" s="36">
        <f>SUM(H6:H45)</f>
        <v>489</v>
      </c>
      <c r="I46" s="36">
        <f>SUM(I6:I45)</f>
        <v>22740.27</v>
      </c>
      <c r="J46" s="33"/>
      <c r="K46" s="33"/>
      <c r="L46" s="63"/>
    </row>
    <row r="47" customHeight="1" spans="2:5">
      <c r="B47" s="24" t="s">
        <v>263</v>
      </c>
      <c r="C47" s="25"/>
      <c r="D47" s="25"/>
      <c r="E47" s="26"/>
    </row>
    <row r="48" s="22" customFormat="1" customHeight="1" spans="1:12">
      <c r="A48" s="27">
        <v>1</v>
      </c>
      <c r="B48" s="27">
        <v>2</v>
      </c>
      <c r="C48" s="27" t="s">
        <v>214</v>
      </c>
      <c r="D48" s="27">
        <v>1497</v>
      </c>
      <c r="E48" s="28">
        <v>18283</v>
      </c>
      <c r="F48" s="28" t="s">
        <v>42</v>
      </c>
      <c r="G48" s="29">
        <v>1491.85</v>
      </c>
      <c r="H48" s="29">
        <v>33</v>
      </c>
      <c r="I48" s="29">
        <v>1524.85</v>
      </c>
      <c r="J48" s="27" t="s">
        <v>264</v>
      </c>
      <c r="K48" s="27" t="s">
        <v>238</v>
      </c>
      <c r="L48" s="49">
        <v>46020</v>
      </c>
    </row>
    <row r="49" s="22" customFormat="1" customHeight="1" spans="1:12">
      <c r="A49" s="27">
        <v>2</v>
      </c>
      <c r="B49" s="27">
        <v>2</v>
      </c>
      <c r="C49" s="27" t="s">
        <v>214</v>
      </c>
      <c r="D49" s="27">
        <v>4155</v>
      </c>
      <c r="E49" s="28">
        <v>57437</v>
      </c>
      <c r="F49" s="28" t="s">
        <v>43</v>
      </c>
      <c r="G49" s="29">
        <v>645.7</v>
      </c>
      <c r="H49" s="29">
        <v>14</v>
      </c>
      <c r="I49" s="29">
        <v>659.7</v>
      </c>
      <c r="J49" s="27" t="s">
        <v>265</v>
      </c>
      <c r="K49" s="27" t="s">
        <v>222</v>
      </c>
      <c r="L49" s="49">
        <v>46020</v>
      </c>
    </row>
    <row r="50" s="22" customFormat="1" customHeight="1" spans="1:12">
      <c r="A50" s="27">
        <v>3</v>
      </c>
      <c r="B50" s="27">
        <v>2</v>
      </c>
      <c r="C50" s="27" t="s">
        <v>214</v>
      </c>
      <c r="D50" s="27">
        <v>4340</v>
      </c>
      <c r="E50" s="28">
        <v>55486</v>
      </c>
      <c r="F50" s="28" t="s">
        <v>44</v>
      </c>
      <c r="G50" s="29">
        <v>1938</v>
      </c>
      <c r="H50" s="29">
        <v>43</v>
      </c>
      <c r="I50" s="29">
        <v>1981</v>
      </c>
      <c r="J50" s="27" t="s">
        <v>266</v>
      </c>
      <c r="K50" s="27" t="s">
        <v>254</v>
      </c>
      <c r="L50" s="49">
        <v>46020</v>
      </c>
    </row>
    <row r="51" s="22" customFormat="1" customHeight="1" spans="1:12">
      <c r="A51" s="27">
        <v>4</v>
      </c>
      <c r="B51" s="27">
        <v>2</v>
      </c>
      <c r="C51" s="27" t="s">
        <v>214</v>
      </c>
      <c r="D51" s="27">
        <v>5252</v>
      </c>
      <c r="E51" s="28">
        <v>49573</v>
      </c>
      <c r="F51" s="28" t="s">
        <v>45</v>
      </c>
      <c r="G51" s="29">
        <v>574.85</v>
      </c>
      <c r="H51" s="29">
        <v>13</v>
      </c>
      <c r="I51" s="29">
        <v>587.85</v>
      </c>
      <c r="J51" s="27" t="s">
        <v>267</v>
      </c>
      <c r="K51" s="27" t="s">
        <v>256</v>
      </c>
      <c r="L51" s="49">
        <v>46020</v>
      </c>
    </row>
    <row r="52" s="22" customFormat="1" customHeight="1" spans="1:12">
      <c r="A52" s="27">
        <v>5</v>
      </c>
      <c r="B52" s="27">
        <v>2</v>
      </c>
      <c r="C52" s="27" t="s">
        <v>214</v>
      </c>
      <c r="D52" s="27">
        <v>9213</v>
      </c>
      <c r="E52" s="28">
        <v>66080</v>
      </c>
      <c r="F52" s="28" t="s">
        <v>46</v>
      </c>
      <c r="G52" s="29">
        <v>343.85</v>
      </c>
      <c r="H52" s="29">
        <v>8</v>
      </c>
      <c r="I52" s="29">
        <v>351.85</v>
      </c>
      <c r="J52" s="27" t="s">
        <v>268</v>
      </c>
      <c r="K52" s="27" t="s">
        <v>222</v>
      </c>
      <c r="L52" s="49">
        <v>46020</v>
      </c>
    </row>
    <row r="53" s="22" customFormat="1" customHeight="1" spans="1:12">
      <c r="A53" s="27">
        <v>6</v>
      </c>
      <c r="B53" s="27">
        <v>2</v>
      </c>
      <c r="C53" s="27" t="s">
        <v>214</v>
      </c>
      <c r="D53" s="27">
        <v>10842</v>
      </c>
      <c r="E53" s="28">
        <v>127729</v>
      </c>
      <c r="F53" s="28" t="s">
        <v>47</v>
      </c>
      <c r="G53" s="29">
        <v>560.85</v>
      </c>
      <c r="H53" s="29">
        <v>12</v>
      </c>
      <c r="I53" s="29">
        <v>572.85</v>
      </c>
      <c r="J53" s="27" t="s">
        <v>269</v>
      </c>
      <c r="K53" s="27" t="s">
        <v>242</v>
      </c>
      <c r="L53" s="49">
        <v>46020</v>
      </c>
    </row>
    <row r="54" s="22" customFormat="1" customHeight="1" spans="1:12">
      <c r="A54" s="27">
        <v>7</v>
      </c>
      <c r="B54" s="27">
        <v>2</v>
      </c>
      <c r="C54" s="27" t="s">
        <v>214</v>
      </c>
      <c r="D54" s="27">
        <v>11093</v>
      </c>
      <c r="E54" s="28">
        <v>131596</v>
      </c>
      <c r="F54" s="28" t="s">
        <v>48</v>
      </c>
      <c r="G54" s="29">
        <v>1401</v>
      </c>
      <c r="H54" s="29">
        <v>31</v>
      </c>
      <c r="I54" s="29">
        <v>1432</v>
      </c>
      <c r="J54" s="27" t="s">
        <v>228</v>
      </c>
      <c r="K54" s="27" t="s">
        <v>228</v>
      </c>
      <c r="L54" s="49">
        <v>46020</v>
      </c>
    </row>
    <row r="55" s="22" customFormat="1" customHeight="1" spans="1:12">
      <c r="A55" s="27">
        <v>8</v>
      </c>
      <c r="B55" s="27">
        <v>2</v>
      </c>
      <c r="C55" s="27" t="s">
        <v>214</v>
      </c>
      <c r="D55" s="27">
        <v>11098</v>
      </c>
      <c r="E55" s="28">
        <v>131758</v>
      </c>
      <c r="F55" s="28" t="s">
        <v>49</v>
      </c>
      <c r="G55" s="29">
        <v>419.85</v>
      </c>
      <c r="H55" s="29">
        <v>9</v>
      </c>
      <c r="I55" s="29">
        <v>428.85</v>
      </c>
      <c r="J55" s="27" t="s">
        <v>245</v>
      </c>
      <c r="K55" s="27" t="s">
        <v>245</v>
      </c>
      <c r="L55" s="49">
        <v>46020</v>
      </c>
    </row>
    <row r="56" s="22" customFormat="1" customHeight="1" spans="1:12">
      <c r="A56" s="27">
        <v>9</v>
      </c>
      <c r="B56" s="30">
        <v>2</v>
      </c>
      <c r="C56" s="30" t="s">
        <v>214</v>
      </c>
      <c r="D56" s="30">
        <v>11100</v>
      </c>
      <c r="E56" s="31">
        <v>65802</v>
      </c>
      <c r="F56" s="31" t="s">
        <v>50</v>
      </c>
      <c r="G56" s="32">
        <v>700</v>
      </c>
      <c r="H56" s="32">
        <v>16</v>
      </c>
      <c r="I56" s="32">
        <v>716</v>
      </c>
      <c r="J56" s="30" t="s">
        <v>245</v>
      </c>
      <c r="K56" s="30" t="s">
        <v>226</v>
      </c>
      <c r="L56" s="50">
        <v>46020</v>
      </c>
    </row>
    <row r="57" customHeight="1" spans="1:12">
      <c r="A57" s="58">
        <v>9</v>
      </c>
      <c r="B57" s="33"/>
      <c r="C57" s="33"/>
      <c r="D57" s="33"/>
      <c r="E57" s="57"/>
      <c r="F57" s="33" t="s">
        <v>262</v>
      </c>
      <c r="G57" s="36">
        <f t="shared" ref="G57:I57" si="1">SUM(G48:G56)</f>
        <v>8075.95</v>
      </c>
      <c r="H57" s="36">
        <f>SUM(H48:H56)</f>
        <v>179</v>
      </c>
      <c r="I57" s="36">
        <f>SUM(I48:I56)</f>
        <v>8254.95</v>
      </c>
      <c r="J57" s="62"/>
      <c r="K57" s="62"/>
      <c r="L57" s="62"/>
    </row>
    <row r="58" s="23" customFormat="1" customHeight="1" spans="1:12">
      <c r="A58" s="58"/>
      <c r="B58" s="24" t="s">
        <v>270</v>
      </c>
      <c r="C58" s="25"/>
      <c r="D58" s="25"/>
      <c r="E58" s="26"/>
      <c r="F58" s="59"/>
      <c r="G58" s="60"/>
      <c r="H58" s="60"/>
      <c r="I58" s="60"/>
      <c r="J58" s="64"/>
      <c r="K58" s="64"/>
      <c r="L58" s="64"/>
    </row>
    <row r="59" s="22" customFormat="1" customHeight="1" spans="1:12">
      <c r="A59" s="27">
        <v>1</v>
      </c>
      <c r="B59" s="37">
        <v>3</v>
      </c>
      <c r="C59" s="37" t="s">
        <v>214</v>
      </c>
      <c r="D59" s="37">
        <v>3262</v>
      </c>
      <c r="E59" s="38">
        <v>86455</v>
      </c>
      <c r="F59" s="38" t="s">
        <v>51</v>
      </c>
      <c r="G59" s="61">
        <v>1564.76</v>
      </c>
      <c r="H59" s="61">
        <v>35</v>
      </c>
      <c r="I59" s="61">
        <v>1599.76</v>
      </c>
      <c r="J59" s="37" t="s">
        <v>271</v>
      </c>
      <c r="K59" s="37" t="s">
        <v>252</v>
      </c>
      <c r="L59" s="52">
        <v>46020</v>
      </c>
    </row>
    <row r="60" s="22" customFormat="1" customHeight="1" spans="1:12">
      <c r="A60" s="27">
        <v>2</v>
      </c>
      <c r="B60" s="27">
        <v>3</v>
      </c>
      <c r="C60" s="27" t="s">
        <v>214</v>
      </c>
      <c r="D60" s="27">
        <v>4010</v>
      </c>
      <c r="E60" s="28">
        <v>72427</v>
      </c>
      <c r="F60" s="28" t="s">
        <v>52</v>
      </c>
      <c r="G60" s="29">
        <v>1646.85</v>
      </c>
      <c r="H60" s="29">
        <v>36</v>
      </c>
      <c r="I60" s="29">
        <v>1682.85</v>
      </c>
      <c r="J60" s="27" t="s">
        <v>272</v>
      </c>
      <c r="K60" s="27" t="s">
        <v>234</v>
      </c>
      <c r="L60" s="49">
        <v>46020</v>
      </c>
    </row>
    <row r="61" s="22" customFormat="1" customHeight="1" spans="1:12">
      <c r="A61" s="27">
        <v>3</v>
      </c>
      <c r="B61" s="27">
        <v>3</v>
      </c>
      <c r="C61" s="27" t="s">
        <v>214</v>
      </c>
      <c r="D61" s="27">
        <v>4242</v>
      </c>
      <c r="E61" s="28">
        <v>127132</v>
      </c>
      <c r="F61" s="28" t="s">
        <v>53</v>
      </c>
      <c r="G61" s="29">
        <v>1465.85</v>
      </c>
      <c r="H61" s="29">
        <v>32</v>
      </c>
      <c r="I61" s="29">
        <v>1497.85</v>
      </c>
      <c r="J61" s="27" t="s">
        <v>273</v>
      </c>
      <c r="K61" s="27" t="s">
        <v>274</v>
      </c>
      <c r="L61" s="49">
        <v>46020</v>
      </c>
    </row>
    <row r="62" s="22" customFormat="1" customHeight="1" spans="1:12">
      <c r="A62" s="30">
        <v>4</v>
      </c>
      <c r="B62" s="30">
        <v>3</v>
      </c>
      <c r="C62" s="30" t="s">
        <v>214</v>
      </c>
      <c r="D62" s="30">
        <v>4289</v>
      </c>
      <c r="E62" s="31">
        <v>68835</v>
      </c>
      <c r="F62" s="31" t="s">
        <v>54</v>
      </c>
      <c r="G62" s="32">
        <v>3798</v>
      </c>
      <c r="H62" s="32">
        <v>84</v>
      </c>
      <c r="I62" s="32">
        <v>3882</v>
      </c>
      <c r="J62" s="30" t="s">
        <v>242</v>
      </c>
      <c r="K62" s="30" t="s">
        <v>242</v>
      </c>
      <c r="L62" s="50">
        <v>46020</v>
      </c>
    </row>
    <row r="63" customHeight="1" spans="1:12">
      <c r="A63" s="33">
        <v>4</v>
      </c>
      <c r="B63" s="62"/>
      <c r="C63" s="62"/>
      <c r="D63" s="62"/>
      <c r="E63" s="62"/>
      <c r="F63" s="33" t="s">
        <v>262</v>
      </c>
      <c r="G63" s="36">
        <f t="shared" ref="G63:I63" si="2">SUM(G59:G62)</f>
        <v>8475.46</v>
      </c>
      <c r="H63" s="36">
        <f>SUM(H59:H62)</f>
        <v>187</v>
      </c>
      <c r="I63" s="36">
        <f>SUM(I59:I62)</f>
        <v>8662.46</v>
      </c>
      <c r="J63" s="62"/>
      <c r="K63" s="62"/>
      <c r="L63" s="62"/>
    </row>
    <row r="64" s="23" customFormat="1" customHeight="1" spans="1:12">
      <c r="A64" s="59"/>
      <c r="B64" s="24" t="s">
        <v>275</v>
      </c>
      <c r="C64" s="25"/>
      <c r="D64" s="25"/>
      <c r="E64" s="26"/>
      <c r="F64" s="59"/>
      <c r="G64" s="60"/>
      <c r="H64" s="60"/>
      <c r="I64" s="60"/>
      <c r="J64" s="64"/>
      <c r="K64" s="64"/>
      <c r="L64" s="64"/>
    </row>
    <row r="65" s="22" customFormat="1" customHeight="1" spans="1:12">
      <c r="A65" s="37">
        <v>1</v>
      </c>
      <c r="B65" s="37">
        <v>4</v>
      </c>
      <c r="C65" s="37" t="s">
        <v>214</v>
      </c>
      <c r="D65" s="37">
        <v>1956</v>
      </c>
      <c r="E65" s="38">
        <v>80781</v>
      </c>
      <c r="F65" s="38" t="s">
        <v>56</v>
      </c>
      <c r="G65" s="61">
        <v>1407</v>
      </c>
      <c r="H65" s="61">
        <v>31</v>
      </c>
      <c r="I65" s="61">
        <v>1438</v>
      </c>
      <c r="J65" s="37" t="s">
        <v>276</v>
      </c>
      <c r="K65" s="37" t="s">
        <v>277</v>
      </c>
      <c r="L65" s="52">
        <v>46020</v>
      </c>
    </row>
    <row r="66" s="22" customFormat="1" customHeight="1" spans="1:12">
      <c r="A66" s="27">
        <v>2</v>
      </c>
      <c r="B66" s="27">
        <v>4</v>
      </c>
      <c r="C66" s="27" t="s">
        <v>214</v>
      </c>
      <c r="D66" s="27">
        <v>2245</v>
      </c>
      <c r="E66" s="28">
        <v>80938</v>
      </c>
      <c r="F66" s="28" t="s">
        <v>57</v>
      </c>
      <c r="G66" s="29">
        <v>579</v>
      </c>
      <c r="H66" s="29">
        <v>13</v>
      </c>
      <c r="I66" s="29">
        <v>592</v>
      </c>
      <c r="J66" s="27" t="s">
        <v>278</v>
      </c>
      <c r="K66" s="27" t="s">
        <v>274</v>
      </c>
      <c r="L66" s="49">
        <v>46020</v>
      </c>
    </row>
    <row r="67" s="22" customFormat="1" customHeight="1" spans="1:12">
      <c r="A67" s="27">
        <v>3</v>
      </c>
      <c r="B67" s="27">
        <v>4</v>
      </c>
      <c r="C67" s="27" t="s">
        <v>214</v>
      </c>
      <c r="D67" s="27">
        <v>2247</v>
      </c>
      <c r="E67" s="28">
        <v>77786</v>
      </c>
      <c r="F67" s="28" t="s">
        <v>58</v>
      </c>
      <c r="G67" s="29">
        <v>212.85</v>
      </c>
      <c r="H67" s="29">
        <v>5</v>
      </c>
      <c r="I67" s="29">
        <v>217.85</v>
      </c>
      <c r="J67" s="27" t="s">
        <v>279</v>
      </c>
      <c r="K67" s="27" t="s">
        <v>222</v>
      </c>
      <c r="L67" s="49">
        <v>46020</v>
      </c>
    </row>
    <row r="68" s="22" customFormat="1" customHeight="1" spans="1:12">
      <c r="A68" s="27">
        <v>4</v>
      </c>
      <c r="B68" s="27">
        <v>4</v>
      </c>
      <c r="C68" s="27" t="s">
        <v>214</v>
      </c>
      <c r="D68" s="27">
        <v>4277</v>
      </c>
      <c r="E68" s="28">
        <v>81211</v>
      </c>
      <c r="F68" s="28" t="s">
        <v>59</v>
      </c>
      <c r="G68" s="29">
        <v>541</v>
      </c>
      <c r="H68" s="29">
        <v>12</v>
      </c>
      <c r="I68" s="29">
        <v>553</v>
      </c>
      <c r="J68" s="27" t="s">
        <v>280</v>
      </c>
      <c r="K68" s="27" t="s">
        <v>216</v>
      </c>
      <c r="L68" s="49">
        <v>46020</v>
      </c>
    </row>
    <row r="69" s="22" customFormat="1" customHeight="1" spans="1:12">
      <c r="A69" s="27">
        <v>5</v>
      </c>
      <c r="B69" s="27">
        <v>4</v>
      </c>
      <c r="C69" s="27" t="s">
        <v>214</v>
      </c>
      <c r="D69" s="27">
        <v>6443</v>
      </c>
      <c r="E69" s="28">
        <v>83118</v>
      </c>
      <c r="F69" s="28" t="s">
        <v>60</v>
      </c>
      <c r="G69" s="29">
        <v>1318.2</v>
      </c>
      <c r="H69" s="29">
        <v>29</v>
      </c>
      <c r="I69" s="29">
        <v>1347.2</v>
      </c>
      <c r="J69" s="27" t="s">
        <v>228</v>
      </c>
      <c r="K69" s="27" t="s">
        <v>245</v>
      </c>
      <c r="L69" s="49">
        <v>46020</v>
      </c>
    </row>
    <row r="70" s="22" customFormat="1" customHeight="1" spans="1:12">
      <c r="A70" s="27">
        <v>6</v>
      </c>
      <c r="B70" s="27">
        <v>4</v>
      </c>
      <c r="C70" s="27" t="s">
        <v>214</v>
      </c>
      <c r="D70" s="27">
        <v>6447</v>
      </c>
      <c r="E70" s="28">
        <v>131618</v>
      </c>
      <c r="F70" s="28" t="s">
        <v>61</v>
      </c>
      <c r="G70" s="29">
        <v>205.35</v>
      </c>
      <c r="H70" s="29">
        <v>5</v>
      </c>
      <c r="I70" s="29">
        <v>210.35</v>
      </c>
      <c r="J70" s="27" t="s">
        <v>222</v>
      </c>
      <c r="K70" s="27" t="s">
        <v>222</v>
      </c>
      <c r="L70" s="49">
        <v>46020</v>
      </c>
    </row>
    <row r="71" s="22" customFormat="1" customHeight="1" spans="1:12">
      <c r="A71" s="27">
        <v>7</v>
      </c>
      <c r="B71" s="27">
        <v>4</v>
      </c>
      <c r="C71" s="27" t="s">
        <v>214</v>
      </c>
      <c r="D71" s="27">
        <v>6448</v>
      </c>
      <c r="E71" s="28">
        <v>131646</v>
      </c>
      <c r="F71" s="28" t="s">
        <v>62</v>
      </c>
      <c r="G71" s="29">
        <v>419.85</v>
      </c>
      <c r="H71" s="29">
        <v>9</v>
      </c>
      <c r="I71" s="29">
        <v>428.85</v>
      </c>
      <c r="J71" s="27" t="s">
        <v>222</v>
      </c>
      <c r="K71" s="27" t="s">
        <v>222</v>
      </c>
      <c r="L71" s="49">
        <v>46020</v>
      </c>
    </row>
    <row r="72" s="22" customFormat="1" customHeight="1" spans="1:12">
      <c r="A72" s="27">
        <v>8</v>
      </c>
      <c r="B72" s="27">
        <v>4</v>
      </c>
      <c r="C72" s="27" t="s">
        <v>214</v>
      </c>
      <c r="D72" s="27">
        <v>6460</v>
      </c>
      <c r="E72" s="28">
        <v>131974</v>
      </c>
      <c r="F72" s="28" t="s">
        <v>63</v>
      </c>
      <c r="G72" s="29">
        <v>205.35</v>
      </c>
      <c r="H72" s="29">
        <v>5</v>
      </c>
      <c r="I72" s="29">
        <v>210.35</v>
      </c>
      <c r="J72" s="27" t="s">
        <v>254</v>
      </c>
      <c r="K72" s="27" t="s">
        <v>234</v>
      </c>
      <c r="L72" s="49">
        <v>46020</v>
      </c>
    </row>
    <row r="73" s="22" customFormat="1" customHeight="1" spans="1:12">
      <c r="A73" s="27">
        <v>9</v>
      </c>
      <c r="B73" s="27">
        <v>4</v>
      </c>
      <c r="C73" s="27" t="s">
        <v>214</v>
      </c>
      <c r="D73" s="27">
        <v>6467</v>
      </c>
      <c r="E73" s="28">
        <v>132264</v>
      </c>
      <c r="F73" s="28" t="s">
        <v>64</v>
      </c>
      <c r="G73" s="29">
        <v>1186.35</v>
      </c>
      <c r="H73" s="29">
        <v>26</v>
      </c>
      <c r="I73" s="29">
        <v>1212.35</v>
      </c>
      <c r="J73" s="27" t="s">
        <v>247</v>
      </c>
      <c r="K73" s="27" t="s">
        <v>247</v>
      </c>
      <c r="L73" s="49">
        <v>46020</v>
      </c>
    </row>
    <row r="74" s="22" customFormat="1" customHeight="1" spans="1:12">
      <c r="A74" s="30">
        <v>10</v>
      </c>
      <c r="B74" s="30">
        <v>4</v>
      </c>
      <c r="C74" s="30" t="s">
        <v>214</v>
      </c>
      <c r="D74" s="30">
        <v>6470</v>
      </c>
      <c r="E74" s="31">
        <v>132312</v>
      </c>
      <c r="F74" s="31" t="s">
        <v>65</v>
      </c>
      <c r="G74" s="32">
        <v>679.15</v>
      </c>
      <c r="H74" s="32">
        <v>15</v>
      </c>
      <c r="I74" s="32">
        <v>694.15</v>
      </c>
      <c r="J74" s="30" t="s">
        <v>277</v>
      </c>
      <c r="K74" s="30" t="s">
        <v>277</v>
      </c>
      <c r="L74" s="50">
        <v>46020</v>
      </c>
    </row>
    <row r="75" customHeight="1" spans="1:12">
      <c r="A75" s="33">
        <v>10</v>
      </c>
      <c r="B75" s="62"/>
      <c r="C75" s="62"/>
      <c r="D75" s="62"/>
      <c r="E75" s="62"/>
      <c r="F75" s="33" t="s">
        <v>262</v>
      </c>
      <c r="G75" s="36">
        <f t="shared" ref="G75:I75" si="3">SUM(G65:G74)</f>
        <v>6754.1</v>
      </c>
      <c r="H75" s="36">
        <f>SUM(H65:H74)</f>
        <v>150</v>
      </c>
      <c r="I75" s="36">
        <f>SUM(I65:I74)</f>
        <v>6904.1</v>
      </c>
      <c r="J75" s="62"/>
      <c r="K75" s="62"/>
      <c r="L75" s="62"/>
    </row>
    <row r="76" s="23" customFormat="1" customHeight="1" spans="1:12">
      <c r="A76" s="59"/>
      <c r="B76" s="24" t="s">
        <v>281</v>
      </c>
      <c r="C76" s="25"/>
      <c r="D76" s="25"/>
      <c r="E76" s="26"/>
      <c r="F76" s="59"/>
      <c r="G76" s="60"/>
      <c r="H76" s="60"/>
      <c r="I76" s="60"/>
      <c r="J76" s="64"/>
      <c r="K76" s="64"/>
      <c r="L76" s="64"/>
    </row>
    <row r="77" s="22" customFormat="1" customHeight="1" spans="1:12">
      <c r="A77" s="37">
        <v>1</v>
      </c>
      <c r="B77" s="37">
        <v>5</v>
      </c>
      <c r="C77" s="37" t="s">
        <v>214</v>
      </c>
      <c r="D77" s="37">
        <v>1507</v>
      </c>
      <c r="E77" s="38">
        <v>93662</v>
      </c>
      <c r="F77" s="38" t="s">
        <v>67</v>
      </c>
      <c r="G77" s="61">
        <v>80.85</v>
      </c>
      <c r="H77" s="61">
        <v>2</v>
      </c>
      <c r="I77" s="61">
        <v>82.85</v>
      </c>
      <c r="J77" s="37" t="s">
        <v>282</v>
      </c>
      <c r="K77" s="37" t="s">
        <v>220</v>
      </c>
      <c r="L77" s="52">
        <v>46020</v>
      </c>
    </row>
    <row r="78" s="22" customFormat="1" customHeight="1" spans="1:12">
      <c r="A78" s="27">
        <v>2</v>
      </c>
      <c r="B78" s="27">
        <v>5</v>
      </c>
      <c r="C78" s="27" t="s">
        <v>214</v>
      </c>
      <c r="D78" s="27">
        <v>2511</v>
      </c>
      <c r="E78" s="28">
        <v>87668</v>
      </c>
      <c r="F78" s="28" t="s">
        <v>68</v>
      </c>
      <c r="G78" s="29">
        <v>7</v>
      </c>
      <c r="H78" s="29">
        <v>0</v>
      </c>
      <c r="I78" s="29">
        <v>7</v>
      </c>
      <c r="J78" s="27" t="s">
        <v>283</v>
      </c>
      <c r="K78" s="27" t="s">
        <v>217</v>
      </c>
      <c r="L78" s="49">
        <v>46020</v>
      </c>
    </row>
    <row r="79" s="22" customFormat="1" customHeight="1" spans="1:12">
      <c r="A79" s="27">
        <v>3</v>
      </c>
      <c r="B79" s="27">
        <v>5</v>
      </c>
      <c r="C79" s="27" t="s">
        <v>214</v>
      </c>
      <c r="D79" s="27">
        <v>4188</v>
      </c>
      <c r="E79" s="28">
        <v>96362</v>
      </c>
      <c r="F79" s="28" t="s">
        <v>69</v>
      </c>
      <c r="G79" s="29">
        <v>12.85</v>
      </c>
      <c r="H79" s="29">
        <v>0</v>
      </c>
      <c r="I79" s="29">
        <v>12.85</v>
      </c>
      <c r="J79" s="27" t="s">
        <v>284</v>
      </c>
      <c r="K79" s="27" t="s">
        <v>242</v>
      </c>
      <c r="L79" s="49">
        <v>46020</v>
      </c>
    </row>
    <row r="80" s="22" customFormat="1" customHeight="1" spans="1:12">
      <c r="A80" s="27">
        <v>4</v>
      </c>
      <c r="B80" s="27">
        <v>5</v>
      </c>
      <c r="C80" s="27" t="s">
        <v>214</v>
      </c>
      <c r="D80" s="27">
        <v>4848</v>
      </c>
      <c r="E80" s="28">
        <v>95581</v>
      </c>
      <c r="F80" s="28" t="s">
        <v>70</v>
      </c>
      <c r="G80" s="29">
        <v>1182</v>
      </c>
      <c r="H80" s="29">
        <v>26</v>
      </c>
      <c r="I80" s="29">
        <v>1208</v>
      </c>
      <c r="J80" s="27" t="s">
        <v>285</v>
      </c>
      <c r="K80" s="27" t="s">
        <v>277</v>
      </c>
      <c r="L80" s="49">
        <v>46020</v>
      </c>
    </row>
    <row r="81" s="22" customFormat="1" customHeight="1" spans="1:12">
      <c r="A81" s="27">
        <v>5</v>
      </c>
      <c r="B81" s="27">
        <v>5</v>
      </c>
      <c r="C81" s="27" t="s">
        <v>214</v>
      </c>
      <c r="D81" s="27">
        <v>5831</v>
      </c>
      <c r="E81" s="28">
        <v>95006</v>
      </c>
      <c r="F81" s="28" t="s">
        <v>71</v>
      </c>
      <c r="G81" s="29">
        <v>1648</v>
      </c>
      <c r="H81" s="29">
        <v>36</v>
      </c>
      <c r="I81" s="29">
        <v>1684</v>
      </c>
      <c r="J81" s="27" t="s">
        <v>286</v>
      </c>
      <c r="K81" s="27" t="s">
        <v>216</v>
      </c>
      <c r="L81" s="49">
        <v>46020</v>
      </c>
    </row>
    <row r="82" s="22" customFormat="1" customHeight="1" spans="1:12">
      <c r="A82" s="27">
        <v>6</v>
      </c>
      <c r="B82" s="27">
        <v>5</v>
      </c>
      <c r="C82" s="27" t="s">
        <v>214</v>
      </c>
      <c r="D82" s="27">
        <v>8862</v>
      </c>
      <c r="E82" s="28">
        <v>100800</v>
      </c>
      <c r="F82" s="28" t="s">
        <v>72</v>
      </c>
      <c r="G82" s="29">
        <v>351.85</v>
      </c>
      <c r="H82" s="29">
        <v>8</v>
      </c>
      <c r="I82" s="29">
        <v>359.85</v>
      </c>
      <c r="J82" s="27" t="s">
        <v>287</v>
      </c>
      <c r="K82" s="27" t="s">
        <v>222</v>
      </c>
      <c r="L82" s="49">
        <v>46020</v>
      </c>
    </row>
    <row r="83" s="22" customFormat="1" customHeight="1" spans="1:12">
      <c r="A83" s="27">
        <v>7</v>
      </c>
      <c r="B83" s="27">
        <v>5</v>
      </c>
      <c r="C83" s="27" t="s">
        <v>214</v>
      </c>
      <c r="D83" s="27">
        <v>9669</v>
      </c>
      <c r="E83" s="28">
        <v>127184</v>
      </c>
      <c r="F83" s="28" t="s">
        <v>73</v>
      </c>
      <c r="G83" s="29">
        <v>421.85</v>
      </c>
      <c r="H83" s="29">
        <v>9</v>
      </c>
      <c r="I83" s="29">
        <v>430.85</v>
      </c>
      <c r="J83" s="27" t="s">
        <v>288</v>
      </c>
      <c r="K83" s="27" t="s">
        <v>247</v>
      </c>
      <c r="L83" s="49">
        <v>46020</v>
      </c>
    </row>
    <row r="84" s="22" customFormat="1" customHeight="1" spans="1:12">
      <c r="A84" s="27">
        <v>8</v>
      </c>
      <c r="B84" s="27">
        <v>5</v>
      </c>
      <c r="C84" s="27" t="s">
        <v>214</v>
      </c>
      <c r="D84" s="27">
        <v>9765</v>
      </c>
      <c r="E84" s="28">
        <v>127940</v>
      </c>
      <c r="F84" s="28" t="s">
        <v>74</v>
      </c>
      <c r="G84" s="29">
        <v>142.7</v>
      </c>
      <c r="H84" s="29">
        <v>3</v>
      </c>
      <c r="I84" s="29">
        <v>145.7</v>
      </c>
      <c r="J84" s="27" t="s">
        <v>289</v>
      </c>
      <c r="K84" s="27" t="s">
        <v>224</v>
      </c>
      <c r="L84" s="49">
        <v>46020</v>
      </c>
    </row>
    <row r="85" s="22" customFormat="1" customHeight="1" spans="1:12">
      <c r="A85" s="27">
        <v>9</v>
      </c>
      <c r="B85" s="27">
        <v>5</v>
      </c>
      <c r="C85" s="27" t="s">
        <v>214</v>
      </c>
      <c r="D85" s="27">
        <v>9803</v>
      </c>
      <c r="E85" s="28">
        <v>128478</v>
      </c>
      <c r="F85" s="28" t="s">
        <v>75</v>
      </c>
      <c r="G85" s="29">
        <v>141.85</v>
      </c>
      <c r="H85" s="29">
        <v>3</v>
      </c>
      <c r="I85" s="29">
        <v>144.85</v>
      </c>
      <c r="J85" s="27" t="s">
        <v>290</v>
      </c>
      <c r="K85" s="27" t="s">
        <v>234</v>
      </c>
      <c r="L85" s="49">
        <v>46020</v>
      </c>
    </row>
    <row r="86" s="22" customFormat="1" customHeight="1" spans="1:12">
      <c r="A86" s="27">
        <v>10</v>
      </c>
      <c r="B86" s="27">
        <v>5</v>
      </c>
      <c r="C86" s="27" t="s">
        <v>214</v>
      </c>
      <c r="D86" s="27">
        <v>9829</v>
      </c>
      <c r="E86" s="28">
        <v>128981</v>
      </c>
      <c r="F86" s="28" t="s">
        <v>76</v>
      </c>
      <c r="G86" s="29">
        <v>144</v>
      </c>
      <c r="H86" s="29">
        <v>3</v>
      </c>
      <c r="I86" s="29">
        <v>147</v>
      </c>
      <c r="J86" s="27" t="s">
        <v>291</v>
      </c>
      <c r="K86" s="27" t="s">
        <v>222</v>
      </c>
      <c r="L86" s="49">
        <v>46020</v>
      </c>
    </row>
    <row r="87" s="22" customFormat="1" customHeight="1" spans="1:12">
      <c r="A87" s="27">
        <v>11</v>
      </c>
      <c r="B87" s="27">
        <v>5</v>
      </c>
      <c r="C87" s="27" t="s">
        <v>214</v>
      </c>
      <c r="D87" s="27">
        <v>9832</v>
      </c>
      <c r="E87" s="28">
        <v>128243</v>
      </c>
      <c r="F87" s="28" t="s">
        <v>77</v>
      </c>
      <c r="G87" s="29">
        <v>283.85</v>
      </c>
      <c r="H87" s="29">
        <v>6</v>
      </c>
      <c r="I87" s="29">
        <v>289.85</v>
      </c>
      <c r="J87" s="27" t="s">
        <v>292</v>
      </c>
      <c r="K87" s="27" t="s">
        <v>228</v>
      </c>
      <c r="L87" s="49">
        <v>46020</v>
      </c>
    </row>
    <row r="88" s="22" customFormat="1" customHeight="1" spans="1:12">
      <c r="A88" s="30">
        <v>12</v>
      </c>
      <c r="B88" s="30">
        <v>5</v>
      </c>
      <c r="C88" s="30" t="s">
        <v>214</v>
      </c>
      <c r="D88" s="30">
        <v>9959</v>
      </c>
      <c r="E88" s="31">
        <v>132206</v>
      </c>
      <c r="F88" s="31" t="s">
        <v>78</v>
      </c>
      <c r="G88" s="32">
        <v>418.7</v>
      </c>
      <c r="H88" s="32">
        <v>9</v>
      </c>
      <c r="I88" s="32">
        <v>427.7</v>
      </c>
      <c r="J88" s="30" t="s">
        <v>293</v>
      </c>
      <c r="K88" s="30" t="s">
        <v>294</v>
      </c>
      <c r="L88" s="50">
        <v>46020</v>
      </c>
    </row>
    <row r="89" customHeight="1" spans="1:12">
      <c r="A89" s="33">
        <v>12</v>
      </c>
      <c r="B89" s="62"/>
      <c r="C89" s="62"/>
      <c r="D89" s="62"/>
      <c r="E89" s="62"/>
      <c r="F89" s="33" t="s">
        <v>262</v>
      </c>
      <c r="G89" s="36">
        <f t="shared" ref="G89:I89" si="4">SUM(G77:G88)</f>
        <v>4835.5</v>
      </c>
      <c r="H89" s="36">
        <f>SUM(H77:H88)</f>
        <v>105</v>
      </c>
      <c r="I89" s="36">
        <f>SUM(I77:I88)</f>
        <v>4940.5</v>
      </c>
      <c r="J89" s="62"/>
      <c r="K89" s="62"/>
      <c r="L89" s="62"/>
    </row>
    <row r="90" s="23" customFormat="1" customHeight="1" spans="1:12">
      <c r="A90" s="59"/>
      <c r="B90" s="24" t="s">
        <v>295</v>
      </c>
      <c r="C90" s="25"/>
      <c r="D90" s="25"/>
      <c r="E90" s="26"/>
      <c r="F90" s="59"/>
      <c r="G90" s="60"/>
      <c r="H90" s="60"/>
      <c r="I90" s="60"/>
      <c r="J90" s="64"/>
      <c r="K90" s="64"/>
      <c r="L90" s="64"/>
    </row>
    <row r="91" s="22" customFormat="1" customHeight="1" spans="1:12">
      <c r="A91" s="37">
        <v>1</v>
      </c>
      <c r="B91" s="37">
        <v>6</v>
      </c>
      <c r="C91" s="37" t="s">
        <v>214</v>
      </c>
      <c r="D91" s="37">
        <v>1238</v>
      </c>
      <c r="E91" s="38">
        <v>27357</v>
      </c>
      <c r="F91" s="38" t="s">
        <v>79</v>
      </c>
      <c r="G91" s="61">
        <v>2</v>
      </c>
      <c r="H91" s="61">
        <v>0</v>
      </c>
      <c r="I91" s="61">
        <v>2</v>
      </c>
      <c r="J91" s="37" t="s">
        <v>296</v>
      </c>
      <c r="K91" s="37" t="s">
        <v>242</v>
      </c>
      <c r="L91" s="52">
        <v>46020</v>
      </c>
    </row>
    <row r="92" s="22" customFormat="1" customHeight="1" spans="1:12">
      <c r="A92" s="27">
        <v>2</v>
      </c>
      <c r="B92" s="27">
        <v>6</v>
      </c>
      <c r="C92" s="27" t="s">
        <v>214</v>
      </c>
      <c r="D92" s="27">
        <v>1307</v>
      </c>
      <c r="E92" s="28">
        <v>107433</v>
      </c>
      <c r="F92" s="28" t="s">
        <v>80</v>
      </c>
      <c r="G92" s="29">
        <v>758</v>
      </c>
      <c r="H92" s="29">
        <v>17</v>
      </c>
      <c r="I92" s="29">
        <v>775</v>
      </c>
      <c r="J92" s="27" t="s">
        <v>297</v>
      </c>
      <c r="K92" s="27" t="s">
        <v>222</v>
      </c>
      <c r="L92" s="49">
        <v>46020</v>
      </c>
    </row>
    <row r="93" s="22" customFormat="1" customHeight="1" spans="1:12">
      <c r="A93" s="27">
        <v>3</v>
      </c>
      <c r="B93" s="27">
        <v>6</v>
      </c>
      <c r="C93" s="27" t="s">
        <v>214</v>
      </c>
      <c r="D93" s="27">
        <v>2536</v>
      </c>
      <c r="E93" s="28">
        <v>107202</v>
      </c>
      <c r="F93" s="28" t="s">
        <v>81</v>
      </c>
      <c r="G93" s="29">
        <v>17.01</v>
      </c>
      <c r="H93" s="29">
        <v>0</v>
      </c>
      <c r="I93" s="29">
        <v>17.01</v>
      </c>
      <c r="J93" s="27" t="s">
        <v>298</v>
      </c>
      <c r="K93" s="27" t="s">
        <v>252</v>
      </c>
      <c r="L93" s="49">
        <v>46020</v>
      </c>
    </row>
    <row r="94" s="22" customFormat="1" customHeight="1" spans="1:12">
      <c r="A94" s="27">
        <v>4</v>
      </c>
      <c r="B94" s="27">
        <v>6</v>
      </c>
      <c r="C94" s="27" t="s">
        <v>214</v>
      </c>
      <c r="D94" s="27">
        <v>3153</v>
      </c>
      <c r="E94" s="28">
        <v>106012</v>
      </c>
      <c r="F94" s="28" t="s">
        <v>82</v>
      </c>
      <c r="G94" s="29">
        <v>1.3</v>
      </c>
      <c r="H94" s="29">
        <v>0</v>
      </c>
      <c r="I94" s="29">
        <v>1.3</v>
      </c>
      <c r="J94" s="27" t="s">
        <v>299</v>
      </c>
      <c r="K94" s="27" t="s">
        <v>294</v>
      </c>
      <c r="L94" s="49">
        <v>46020</v>
      </c>
    </row>
    <row r="95" s="22" customFormat="1" customHeight="1" spans="1:12">
      <c r="A95" s="27">
        <v>5</v>
      </c>
      <c r="B95" s="27">
        <v>6</v>
      </c>
      <c r="C95" s="27" t="s">
        <v>214</v>
      </c>
      <c r="D95" s="27">
        <v>3580</v>
      </c>
      <c r="E95" s="28">
        <v>104234</v>
      </c>
      <c r="F95" s="28" t="s">
        <v>83</v>
      </c>
      <c r="G95" s="29">
        <v>1093.85</v>
      </c>
      <c r="H95" s="29">
        <v>24</v>
      </c>
      <c r="I95" s="29">
        <v>1117.85</v>
      </c>
      <c r="J95" s="27" t="s">
        <v>300</v>
      </c>
      <c r="K95" s="27" t="s">
        <v>252</v>
      </c>
      <c r="L95" s="49">
        <v>46020</v>
      </c>
    </row>
    <row r="96" s="22" customFormat="1" customHeight="1" spans="1:12">
      <c r="A96" s="27">
        <v>6</v>
      </c>
      <c r="B96" s="27">
        <v>6</v>
      </c>
      <c r="C96" s="27" t="s">
        <v>214</v>
      </c>
      <c r="D96" s="27">
        <v>5168</v>
      </c>
      <c r="E96" s="28">
        <v>114723</v>
      </c>
      <c r="F96" s="28" t="s">
        <v>84</v>
      </c>
      <c r="G96" s="29">
        <v>3.56</v>
      </c>
      <c r="H96" s="29">
        <v>0</v>
      </c>
      <c r="I96" s="29">
        <v>3.56</v>
      </c>
      <c r="J96" s="27" t="s">
        <v>301</v>
      </c>
      <c r="K96" s="27" t="s">
        <v>294</v>
      </c>
      <c r="L96" s="49">
        <v>46020</v>
      </c>
    </row>
    <row r="97" s="22" customFormat="1" customHeight="1" spans="1:12">
      <c r="A97" s="27">
        <v>7</v>
      </c>
      <c r="B97" s="27">
        <v>6</v>
      </c>
      <c r="C97" s="27" t="s">
        <v>214</v>
      </c>
      <c r="D97" s="27">
        <v>6362</v>
      </c>
      <c r="E97" s="28">
        <v>131772</v>
      </c>
      <c r="F97" s="28" t="s">
        <v>85</v>
      </c>
      <c r="G97" s="29">
        <v>2126.7</v>
      </c>
      <c r="H97" s="29">
        <v>47</v>
      </c>
      <c r="I97" s="29">
        <v>2173.7</v>
      </c>
      <c r="J97" s="27" t="s">
        <v>216</v>
      </c>
      <c r="K97" s="27" t="s">
        <v>216</v>
      </c>
      <c r="L97" s="49">
        <v>46020</v>
      </c>
    </row>
    <row r="98" s="22" customFormat="1" customHeight="1" spans="1:12">
      <c r="A98" s="27">
        <v>8</v>
      </c>
      <c r="B98" s="27">
        <v>6</v>
      </c>
      <c r="C98" s="27" t="s">
        <v>214</v>
      </c>
      <c r="D98" s="27">
        <v>6379</v>
      </c>
      <c r="E98" s="28">
        <v>132012</v>
      </c>
      <c r="F98" s="28" t="s">
        <v>86</v>
      </c>
      <c r="G98" s="29">
        <v>699.85</v>
      </c>
      <c r="H98" s="29">
        <v>15</v>
      </c>
      <c r="I98" s="29">
        <v>714.85</v>
      </c>
      <c r="J98" s="27" t="s">
        <v>302</v>
      </c>
      <c r="K98" s="27" t="s">
        <v>302</v>
      </c>
      <c r="L98" s="49">
        <v>46020</v>
      </c>
    </row>
    <row r="99" s="22" customFormat="1" customHeight="1" spans="1:12">
      <c r="A99" s="30">
        <v>9</v>
      </c>
      <c r="B99" s="30">
        <v>6</v>
      </c>
      <c r="C99" s="30" t="s">
        <v>214</v>
      </c>
      <c r="D99" s="30">
        <v>6384</v>
      </c>
      <c r="E99" s="31">
        <v>132085</v>
      </c>
      <c r="F99" s="31" t="s">
        <v>87</v>
      </c>
      <c r="G99" s="32">
        <v>418.85</v>
      </c>
      <c r="H99" s="32">
        <v>9</v>
      </c>
      <c r="I99" s="32">
        <v>427.85</v>
      </c>
      <c r="J99" s="30" t="s">
        <v>234</v>
      </c>
      <c r="K99" s="30" t="s">
        <v>242</v>
      </c>
      <c r="L99" s="50">
        <v>46020</v>
      </c>
    </row>
    <row r="100" customHeight="1" spans="1:12">
      <c r="A100" s="33">
        <v>9</v>
      </c>
      <c r="B100" s="62"/>
      <c r="C100" s="62"/>
      <c r="D100" s="62"/>
      <c r="E100" s="62"/>
      <c r="F100" s="33" t="s">
        <v>262</v>
      </c>
      <c r="G100" s="36">
        <f t="shared" ref="G100:I100" si="5">SUM(G91:G99)</f>
        <v>5121.12</v>
      </c>
      <c r="H100" s="36">
        <f>SUM(H91:H99)</f>
        <v>112</v>
      </c>
      <c r="I100" s="36">
        <f>SUM(I91:I99)</f>
        <v>5233.12</v>
      </c>
      <c r="J100" s="62"/>
      <c r="K100" s="62"/>
      <c r="L100" s="62"/>
    </row>
    <row r="101" s="23" customFormat="1" customHeight="1" spans="1:12">
      <c r="A101" s="59"/>
      <c r="B101" s="24" t="s">
        <v>303</v>
      </c>
      <c r="C101" s="25"/>
      <c r="D101" s="25"/>
      <c r="E101" s="26"/>
      <c r="F101" s="59"/>
      <c r="G101" s="60"/>
      <c r="H101" s="60"/>
      <c r="I101" s="60"/>
      <c r="J101" s="64"/>
      <c r="K101" s="64"/>
      <c r="L101" s="64"/>
    </row>
    <row r="102" s="22" customFormat="1" customHeight="1" spans="1:12">
      <c r="A102" s="37">
        <v>1</v>
      </c>
      <c r="B102" s="37">
        <v>7</v>
      </c>
      <c r="C102" s="37" t="s">
        <v>214</v>
      </c>
      <c r="D102" s="37">
        <v>133</v>
      </c>
      <c r="E102" s="38">
        <v>111817</v>
      </c>
      <c r="F102" s="38" t="s">
        <v>88</v>
      </c>
      <c r="G102" s="61">
        <v>1155</v>
      </c>
      <c r="H102" s="61">
        <v>26</v>
      </c>
      <c r="I102" s="61">
        <v>1181</v>
      </c>
      <c r="J102" s="37" t="s">
        <v>304</v>
      </c>
      <c r="K102" s="37" t="s">
        <v>226</v>
      </c>
      <c r="L102" s="52">
        <v>46020</v>
      </c>
    </row>
    <row r="103" s="22" customFormat="1" customHeight="1" spans="1:12">
      <c r="A103" s="27">
        <v>2</v>
      </c>
      <c r="B103" s="27">
        <v>7</v>
      </c>
      <c r="C103" s="27" t="s">
        <v>214</v>
      </c>
      <c r="D103" s="27">
        <v>622</v>
      </c>
      <c r="E103" s="28">
        <v>113678</v>
      </c>
      <c r="F103" s="28" t="s">
        <v>89</v>
      </c>
      <c r="G103" s="29">
        <v>5781</v>
      </c>
      <c r="H103" s="29">
        <v>128</v>
      </c>
      <c r="I103" s="29">
        <v>5909</v>
      </c>
      <c r="J103" s="27" t="s">
        <v>305</v>
      </c>
      <c r="K103" s="27" t="s">
        <v>230</v>
      </c>
      <c r="L103" s="49">
        <v>46020</v>
      </c>
    </row>
    <row r="104" s="22" customFormat="1" customHeight="1" spans="1:12">
      <c r="A104" s="27">
        <v>3</v>
      </c>
      <c r="B104" s="27">
        <v>7</v>
      </c>
      <c r="C104" s="27" t="s">
        <v>214</v>
      </c>
      <c r="D104" s="27">
        <v>1174</v>
      </c>
      <c r="E104" s="28">
        <v>113848</v>
      </c>
      <c r="F104" s="28" t="s">
        <v>90</v>
      </c>
      <c r="G104" s="29">
        <v>571</v>
      </c>
      <c r="H104" s="29">
        <v>13</v>
      </c>
      <c r="I104" s="29">
        <v>584</v>
      </c>
      <c r="J104" s="27" t="s">
        <v>306</v>
      </c>
      <c r="K104" s="27" t="s">
        <v>217</v>
      </c>
      <c r="L104" s="49">
        <v>46020</v>
      </c>
    </row>
    <row r="105" s="22" customFormat="1" customHeight="1" spans="1:12">
      <c r="A105" s="27">
        <v>4</v>
      </c>
      <c r="B105" s="27">
        <v>7</v>
      </c>
      <c r="C105" s="27" t="s">
        <v>214</v>
      </c>
      <c r="D105" s="27">
        <v>1625</v>
      </c>
      <c r="E105" s="28">
        <v>112232</v>
      </c>
      <c r="F105" s="28" t="s">
        <v>91</v>
      </c>
      <c r="G105" s="29">
        <v>722</v>
      </c>
      <c r="H105" s="29">
        <v>16</v>
      </c>
      <c r="I105" s="29">
        <v>738</v>
      </c>
      <c r="J105" s="27" t="s">
        <v>307</v>
      </c>
      <c r="K105" s="27" t="s">
        <v>230</v>
      </c>
      <c r="L105" s="49">
        <v>46020</v>
      </c>
    </row>
    <row r="106" s="22" customFormat="1" customHeight="1" spans="1:12">
      <c r="A106" s="27">
        <v>5</v>
      </c>
      <c r="B106" s="27">
        <v>7</v>
      </c>
      <c r="C106" s="27" t="s">
        <v>214</v>
      </c>
      <c r="D106" s="27">
        <v>2742</v>
      </c>
      <c r="E106" s="28">
        <v>130165</v>
      </c>
      <c r="F106" s="28" t="s">
        <v>92</v>
      </c>
      <c r="G106" s="29">
        <v>564</v>
      </c>
      <c r="H106" s="29">
        <v>12</v>
      </c>
      <c r="I106" s="29">
        <v>576</v>
      </c>
      <c r="J106" s="27" t="s">
        <v>308</v>
      </c>
      <c r="K106" s="27" t="s">
        <v>245</v>
      </c>
      <c r="L106" s="49">
        <v>46020</v>
      </c>
    </row>
    <row r="107" s="22" customFormat="1" customHeight="1" spans="1:12">
      <c r="A107" s="27">
        <v>6</v>
      </c>
      <c r="B107" s="27">
        <v>7</v>
      </c>
      <c r="C107" s="27" t="s">
        <v>214</v>
      </c>
      <c r="D107" s="27">
        <v>2827</v>
      </c>
      <c r="E107" s="28">
        <v>132099</v>
      </c>
      <c r="F107" s="28" t="s">
        <v>93</v>
      </c>
      <c r="G107" s="29">
        <v>696.85</v>
      </c>
      <c r="H107" s="29">
        <v>15</v>
      </c>
      <c r="I107" s="29">
        <v>711.85</v>
      </c>
      <c r="J107" s="27" t="s">
        <v>242</v>
      </c>
      <c r="K107" s="27" t="s">
        <v>242</v>
      </c>
      <c r="L107" s="49">
        <v>46020</v>
      </c>
    </row>
    <row r="108" customHeight="1" spans="1:9">
      <c r="A108" s="40">
        <v>6</v>
      </c>
      <c r="F108" s="33" t="s">
        <v>262</v>
      </c>
      <c r="G108" s="36">
        <f t="shared" ref="G108:I108" si="6">SUM(G102:G107)</f>
        <v>9489.85</v>
      </c>
      <c r="H108" s="36">
        <f>SUM(H102:H107)</f>
        <v>210</v>
      </c>
      <c r="I108" s="36">
        <f>SUM(I102:I107)</f>
        <v>9699.85</v>
      </c>
    </row>
    <row r="109" s="23" customFormat="1" customHeight="1" spans="1:9">
      <c r="A109" s="40"/>
      <c r="B109" s="24" t="s">
        <v>309</v>
      </c>
      <c r="C109" s="25"/>
      <c r="D109" s="25"/>
      <c r="E109" s="26"/>
      <c r="F109" s="33"/>
      <c r="G109" s="36"/>
      <c r="H109" s="36"/>
      <c r="I109" s="36"/>
    </row>
    <row r="110" s="22" customFormat="1" customHeight="1" spans="1:12">
      <c r="A110" s="27">
        <v>1</v>
      </c>
      <c r="B110" s="27">
        <v>8</v>
      </c>
      <c r="C110" s="27" t="s">
        <v>214</v>
      </c>
      <c r="D110" s="27">
        <v>409</v>
      </c>
      <c r="E110" s="28">
        <v>115303</v>
      </c>
      <c r="F110" s="28" t="s">
        <v>95</v>
      </c>
      <c r="G110" s="29">
        <v>679.5</v>
      </c>
      <c r="H110" s="29">
        <v>15</v>
      </c>
      <c r="I110" s="29">
        <v>694.5</v>
      </c>
      <c r="J110" s="27" t="s">
        <v>310</v>
      </c>
      <c r="K110" s="27" t="s">
        <v>252</v>
      </c>
      <c r="L110" s="49">
        <v>46020</v>
      </c>
    </row>
    <row r="111" s="22" customFormat="1" customHeight="1" spans="1:12">
      <c r="A111" s="27">
        <v>2</v>
      </c>
      <c r="B111" s="27">
        <v>8</v>
      </c>
      <c r="C111" s="27" t="s">
        <v>214</v>
      </c>
      <c r="D111" s="27">
        <v>996</v>
      </c>
      <c r="E111" s="28">
        <v>132103</v>
      </c>
      <c r="F111" s="28" t="s">
        <v>96</v>
      </c>
      <c r="G111" s="29">
        <v>527.5</v>
      </c>
      <c r="H111" s="29">
        <v>12</v>
      </c>
      <c r="I111" s="29">
        <v>539.5</v>
      </c>
      <c r="J111" s="27" t="s">
        <v>242</v>
      </c>
      <c r="K111" s="27" t="s">
        <v>242</v>
      </c>
      <c r="L111" s="49">
        <v>46020</v>
      </c>
    </row>
    <row r="112" s="22" customFormat="1" customHeight="1" spans="1:12">
      <c r="A112" s="27">
        <v>3</v>
      </c>
      <c r="B112" s="27">
        <v>8</v>
      </c>
      <c r="C112" s="27" t="s">
        <v>214</v>
      </c>
      <c r="D112" s="27">
        <v>997</v>
      </c>
      <c r="E112" s="28">
        <v>132250</v>
      </c>
      <c r="F112" s="28" t="s">
        <v>97</v>
      </c>
      <c r="G112" s="29">
        <v>247.65</v>
      </c>
      <c r="H112" s="29">
        <v>5</v>
      </c>
      <c r="I112" s="29">
        <v>252.65</v>
      </c>
      <c r="J112" s="27" t="s">
        <v>247</v>
      </c>
      <c r="K112" s="27" t="s">
        <v>247</v>
      </c>
      <c r="L112" s="49">
        <v>46020</v>
      </c>
    </row>
    <row r="113" s="22" customFormat="1" customHeight="1" spans="1:12">
      <c r="A113" s="30">
        <v>4</v>
      </c>
      <c r="B113" s="30">
        <v>8</v>
      </c>
      <c r="C113" s="30" t="s">
        <v>214</v>
      </c>
      <c r="D113" s="30">
        <v>998</v>
      </c>
      <c r="E113" s="31">
        <v>132251</v>
      </c>
      <c r="F113" s="31" t="s">
        <v>98</v>
      </c>
      <c r="G113" s="32">
        <v>247.5</v>
      </c>
      <c r="H113" s="32">
        <v>5</v>
      </c>
      <c r="I113" s="32">
        <v>252.5</v>
      </c>
      <c r="J113" s="30" t="s">
        <v>247</v>
      </c>
      <c r="K113" s="30" t="s">
        <v>247</v>
      </c>
      <c r="L113" s="50">
        <v>46020</v>
      </c>
    </row>
    <row r="114" customHeight="1" spans="1:12">
      <c r="A114" s="33">
        <v>4</v>
      </c>
      <c r="B114" s="65"/>
      <c r="C114" s="65"/>
      <c r="D114" s="65"/>
      <c r="E114" s="65"/>
      <c r="F114" s="33" t="s">
        <v>262</v>
      </c>
      <c r="G114" s="65">
        <f t="shared" ref="G114:I114" si="7">SUM(G110:G113)</f>
        <v>1702.15</v>
      </c>
      <c r="H114" s="66">
        <f>SUM(H110:H113)</f>
        <v>37</v>
      </c>
      <c r="I114" s="65">
        <f>SUM(I110:I113)</f>
        <v>1739.15</v>
      </c>
      <c r="J114" s="62"/>
      <c r="K114" s="62"/>
      <c r="L114" s="62"/>
    </row>
    <row r="115" s="23" customFormat="1" customHeight="1" spans="1:12">
      <c r="A115" s="59"/>
      <c r="B115" s="24" t="s">
        <v>311</v>
      </c>
      <c r="C115" s="25"/>
      <c r="D115" s="25"/>
      <c r="E115" s="26"/>
      <c r="F115" s="59"/>
      <c r="G115" s="67"/>
      <c r="H115" s="68"/>
      <c r="I115" s="67"/>
      <c r="J115" s="64"/>
      <c r="K115" s="64"/>
      <c r="L115" s="64"/>
    </row>
    <row r="116" s="22" customFormat="1" customHeight="1" spans="1:12">
      <c r="A116" s="37">
        <v>1</v>
      </c>
      <c r="B116" s="37">
        <v>9</v>
      </c>
      <c r="C116" s="37" t="s">
        <v>214</v>
      </c>
      <c r="D116" s="37">
        <v>595</v>
      </c>
      <c r="E116" s="38">
        <v>118201</v>
      </c>
      <c r="F116" s="38" t="s">
        <v>103</v>
      </c>
      <c r="G116" s="61">
        <v>653.85</v>
      </c>
      <c r="H116" s="61">
        <v>14</v>
      </c>
      <c r="I116" s="61">
        <v>667.85</v>
      </c>
      <c r="J116" s="37" t="s">
        <v>312</v>
      </c>
      <c r="K116" s="37" t="s">
        <v>247</v>
      </c>
      <c r="L116" s="52">
        <v>46020</v>
      </c>
    </row>
    <row r="117" s="22" customFormat="1" customHeight="1" spans="1:12">
      <c r="A117" s="27">
        <v>2</v>
      </c>
      <c r="B117" s="27">
        <v>9</v>
      </c>
      <c r="C117" s="27" t="s">
        <v>214</v>
      </c>
      <c r="D117" s="27">
        <v>1062</v>
      </c>
      <c r="E117" s="28">
        <v>116119</v>
      </c>
      <c r="F117" s="28" t="s">
        <v>104</v>
      </c>
      <c r="G117" s="29">
        <v>630.7</v>
      </c>
      <c r="H117" s="29">
        <v>14</v>
      </c>
      <c r="I117" s="29">
        <v>644.7</v>
      </c>
      <c r="J117" s="27" t="s">
        <v>313</v>
      </c>
      <c r="K117" s="27" t="s">
        <v>252</v>
      </c>
      <c r="L117" s="49">
        <v>46020</v>
      </c>
    </row>
    <row r="118" s="22" customFormat="1" customHeight="1" spans="1:12">
      <c r="A118" s="27">
        <v>3</v>
      </c>
      <c r="B118" s="27">
        <v>9</v>
      </c>
      <c r="C118" s="27" t="s">
        <v>214</v>
      </c>
      <c r="D118" s="27">
        <v>1946</v>
      </c>
      <c r="E118" s="28">
        <v>126454</v>
      </c>
      <c r="F118" s="28" t="s">
        <v>105</v>
      </c>
      <c r="G118" s="29">
        <v>5</v>
      </c>
      <c r="H118" s="29">
        <v>0</v>
      </c>
      <c r="I118" s="29">
        <v>5</v>
      </c>
      <c r="J118" s="27" t="s">
        <v>314</v>
      </c>
      <c r="K118" s="27" t="s">
        <v>277</v>
      </c>
      <c r="L118" s="49">
        <v>46020</v>
      </c>
    </row>
    <row r="119" s="22" customFormat="1" customHeight="1" spans="1:12">
      <c r="A119" s="37">
        <v>4</v>
      </c>
      <c r="B119" s="27">
        <v>9</v>
      </c>
      <c r="C119" s="27" t="s">
        <v>214</v>
      </c>
      <c r="D119" s="27">
        <v>2176</v>
      </c>
      <c r="E119" s="28">
        <v>129029</v>
      </c>
      <c r="F119" s="28" t="s">
        <v>106</v>
      </c>
      <c r="G119" s="29">
        <v>719.5</v>
      </c>
      <c r="H119" s="29">
        <v>16</v>
      </c>
      <c r="I119" s="29">
        <v>735.5</v>
      </c>
      <c r="J119" s="27" t="s">
        <v>315</v>
      </c>
      <c r="K119" s="27" t="s">
        <v>242</v>
      </c>
      <c r="L119" s="49">
        <v>46020</v>
      </c>
    </row>
    <row r="120" s="22" customFormat="1" customHeight="1" spans="1:12">
      <c r="A120" s="27">
        <v>5</v>
      </c>
      <c r="B120" s="27">
        <v>9</v>
      </c>
      <c r="C120" s="27" t="s">
        <v>214</v>
      </c>
      <c r="D120" s="27">
        <v>2222</v>
      </c>
      <c r="E120" s="28">
        <v>129560</v>
      </c>
      <c r="F120" s="28" t="s">
        <v>107</v>
      </c>
      <c r="G120" s="29">
        <v>447</v>
      </c>
      <c r="H120" s="29">
        <v>10</v>
      </c>
      <c r="I120" s="29">
        <v>457</v>
      </c>
      <c r="J120" s="27" t="s">
        <v>316</v>
      </c>
      <c r="K120" s="27" t="s">
        <v>274</v>
      </c>
      <c r="L120" s="49">
        <v>46020</v>
      </c>
    </row>
    <row r="121" s="22" customFormat="1" customHeight="1" spans="1:12">
      <c r="A121" s="27">
        <v>6</v>
      </c>
      <c r="B121" s="27">
        <v>9</v>
      </c>
      <c r="C121" s="27" t="s">
        <v>214</v>
      </c>
      <c r="D121" s="27">
        <v>2376</v>
      </c>
      <c r="E121" s="28">
        <v>131615</v>
      </c>
      <c r="F121" s="28" t="s">
        <v>108</v>
      </c>
      <c r="G121" s="29">
        <v>701</v>
      </c>
      <c r="H121" s="29">
        <v>16</v>
      </c>
      <c r="I121" s="29">
        <v>717</v>
      </c>
      <c r="J121" s="27" t="s">
        <v>222</v>
      </c>
      <c r="K121" s="27" t="s">
        <v>222</v>
      </c>
      <c r="L121" s="49">
        <v>46020</v>
      </c>
    </row>
    <row r="122" s="22" customFormat="1" customHeight="1" spans="1:12">
      <c r="A122" s="37">
        <v>7</v>
      </c>
      <c r="B122" s="27">
        <v>9</v>
      </c>
      <c r="C122" s="27" t="s">
        <v>214</v>
      </c>
      <c r="D122" s="27">
        <v>2388</v>
      </c>
      <c r="E122" s="28">
        <v>131771</v>
      </c>
      <c r="F122" s="28" t="s">
        <v>109</v>
      </c>
      <c r="G122" s="29">
        <v>700</v>
      </c>
      <c r="H122" s="29">
        <v>16</v>
      </c>
      <c r="I122" s="29">
        <v>716</v>
      </c>
      <c r="J122" s="27" t="s">
        <v>216</v>
      </c>
      <c r="K122" s="27" t="s">
        <v>216</v>
      </c>
      <c r="L122" s="49">
        <v>46020</v>
      </c>
    </row>
    <row r="123" s="22" customFormat="1" customHeight="1" spans="1:12">
      <c r="A123" s="27">
        <v>8</v>
      </c>
      <c r="B123" s="27">
        <v>9</v>
      </c>
      <c r="C123" s="27" t="s">
        <v>214</v>
      </c>
      <c r="D123" s="27">
        <v>2391</v>
      </c>
      <c r="E123" s="28">
        <v>131775</v>
      </c>
      <c r="F123" s="28" t="s">
        <v>110</v>
      </c>
      <c r="G123" s="29">
        <v>617.7</v>
      </c>
      <c r="H123" s="29">
        <v>14</v>
      </c>
      <c r="I123" s="29">
        <v>631.7</v>
      </c>
      <c r="J123" s="27" t="s">
        <v>216</v>
      </c>
      <c r="K123" s="27" t="s">
        <v>216</v>
      </c>
      <c r="L123" s="49">
        <v>46020</v>
      </c>
    </row>
    <row r="124" s="22" customFormat="1" customHeight="1" spans="1:12">
      <c r="A124" s="27">
        <v>9</v>
      </c>
      <c r="B124" s="27">
        <v>9</v>
      </c>
      <c r="C124" s="27" t="s">
        <v>214</v>
      </c>
      <c r="D124" s="27">
        <v>2398</v>
      </c>
      <c r="E124" s="28">
        <v>131962</v>
      </c>
      <c r="F124" s="28" t="s">
        <v>111</v>
      </c>
      <c r="G124" s="29">
        <v>419.85</v>
      </c>
      <c r="H124" s="29">
        <v>9</v>
      </c>
      <c r="I124" s="29">
        <v>428.85</v>
      </c>
      <c r="J124" s="27" t="s">
        <v>254</v>
      </c>
      <c r="K124" s="27" t="s">
        <v>254</v>
      </c>
      <c r="L124" s="49">
        <v>46020</v>
      </c>
    </row>
    <row r="125" s="22" customFormat="1" customHeight="1" spans="1:12">
      <c r="A125" s="37">
        <v>10</v>
      </c>
      <c r="B125" s="27">
        <v>9</v>
      </c>
      <c r="C125" s="27" t="s">
        <v>214</v>
      </c>
      <c r="D125" s="27">
        <v>2403</v>
      </c>
      <c r="E125" s="28">
        <v>132071</v>
      </c>
      <c r="F125" s="28" t="s">
        <v>112</v>
      </c>
      <c r="G125" s="29">
        <v>419.7</v>
      </c>
      <c r="H125" s="29">
        <v>9</v>
      </c>
      <c r="I125" s="29">
        <v>428.7</v>
      </c>
      <c r="J125" s="27" t="s">
        <v>234</v>
      </c>
      <c r="K125" s="27" t="s">
        <v>234</v>
      </c>
      <c r="L125" s="49">
        <v>46020</v>
      </c>
    </row>
    <row r="126" s="22" customFormat="1" customHeight="1" spans="1:12">
      <c r="A126" s="27">
        <v>11</v>
      </c>
      <c r="B126" s="27">
        <v>9</v>
      </c>
      <c r="C126" s="27" t="s">
        <v>214</v>
      </c>
      <c r="D126" s="27">
        <v>2404</v>
      </c>
      <c r="E126" s="28">
        <v>132088</v>
      </c>
      <c r="F126" s="28" t="s">
        <v>113</v>
      </c>
      <c r="G126" s="29">
        <v>699.85</v>
      </c>
      <c r="H126" s="29">
        <v>15</v>
      </c>
      <c r="I126" s="29">
        <v>714.85</v>
      </c>
      <c r="J126" s="27" t="s">
        <v>234</v>
      </c>
      <c r="K126" s="27" t="s">
        <v>234</v>
      </c>
      <c r="L126" s="49">
        <v>46020</v>
      </c>
    </row>
    <row r="127" s="22" customFormat="1" customHeight="1" spans="1:12">
      <c r="A127" s="27">
        <v>12</v>
      </c>
      <c r="B127" s="27">
        <v>9</v>
      </c>
      <c r="C127" s="27" t="s">
        <v>214</v>
      </c>
      <c r="D127" s="27">
        <v>2407</v>
      </c>
      <c r="E127" s="28">
        <v>132144</v>
      </c>
      <c r="F127" s="28" t="s">
        <v>114</v>
      </c>
      <c r="G127" s="29">
        <v>696.7</v>
      </c>
      <c r="H127" s="29">
        <v>15</v>
      </c>
      <c r="I127" s="29">
        <v>711.7</v>
      </c>
      <c r="J127" s="27" t="s">
        <v>218</v>
      </c>
      <c r="K127" s="27" t="s">
        <v>218</v>
      </c>
      <c r="L127" s="49">
        <v>46020</v>
      </c>
    </row>
    <row r="128" s="22" customFormat="1" customHeight="1" spans="1:12">
      <c r="A128" s="69">
        <v>13</v>
      </c>
      <c r="B128" s="30">
        <v>9</v>
      </c>
      <c r="C128" s="30" t="s">
        <v>214</v>
      </c>
      <c r="D128" s="30">
        <v>2412</v>
      </c>
      <c r="E128" s="31">
        <v>132193</v>
      </c>
      <c r="F128" s="31" t="s">
        <v>115</v>
      </c>
      <c r="G128" s="32">
        <v>1228.65</v>
      </c>
      <c r="H128" s="32">
        <v>27</v>
      </c>
      <c r="I128" s="32">
        <v>1255.65</v>
      </c>
      <c r="J128" s="30" t="s">
        <v>293</v>
      </c>
      <c r="K128" s="30" t="s">
        <v>293</v>
      </c>
      <c r="L128" s="50">
        <v>46020</v>
      </c>
    </row>
    <row r="129" customHeight="1" spans="1:12">
      <c r="A129" s="33">
        <v>13</v>
      </c>
      <c r="B129" s="62"/>
      <c r="C129" s="62"/>
      <c r="D129" s="62"/>
      <c r="E129" s="62"/>
      <c r="F129" s="33" t="s">
        <v>262</v>
      </c>
      <c r="G129" s="66">
        <f t="shared" ref="G129:I129" si="8">SUM(G116:G128)</f>
        <v>7939.5</v>
      </c>
      <c r="H129" s="66">
        <f>SUM(H116:H128)</f>
        <v>175</v>
      </c>
      <c r="I129" s="66">
        <f>SUM(I116:I128)</f>
        <v>8114.5</v>
      </c>
      <c r="J129" s="62"/>
      <c r="K129" s="62"/>
      <c r="L129" s="62"/>
    </row>
    <row r="130" s="23" customFormat="1" customHeight="1" spans="1:12">
      <c r="A130" s="59"/>
      <c r="B130" s="24" t="s">
        <v>317</v>
      </c>
      <c r="C130" s="25"/>
      <c r="D130" s="25"/>
      <c r="E130" s="26"/>
      <c r="F130" s="59"/>
      <c r="G130" s="68"/>
      <c r="H130" s="68"/>
      <c r="I130" s="68"/>
      <c r="J130" s="64"/>
      <c r="K130" s="64"/>
      <c r="L130" s="64"/>
    </row>
    <row r="131" s="22" customFormat="1" customHeight="1" spans="1:12">
      <c r="A131" s="37">
        <v>1</v>
      </c>
      <c r="B131" s="37">
        <v>10</v>
      </c>
      <c r="C131" s="37" t="s">
        <v>214</v>
      </c>
      <c r="D131" s="37">
        <v>312</v>
      </c>
      <c r="E131" s="38">
        <v>115975</v>
      </c>
      <c r="F131" s="38" t="s">
        <v>117</v>
      </c>
      <c r="G131" s="61">
        <v>809</v>
      </c>
      <c r="H131" s="61">
        <v>18</v>
      </c>
      <c r="I131" s="61">
        <v>827</v>
      </c>
      <c r="J131" s="37" t="s">
        <v>318</v>
      </c>
      <c r="K131" s="37" t="s">
        <v>252</v>
      </c>
      <c r="L131" s="52">
        <v>46020</v>
      </c>
    </row>
    <row r="132" s="22" customFormat="1" customHeight="1" spans="1:12">
      <c r="A132" s="27">
        <v>2</v>
      </c>
      <c r="B132" s="27">
        <v>10</v>
      </c>
      <c r="C132" s="27" t="s">
        <v>214</v>
      </c>
      <c r="D132" s="27">
        <v>438</v>
      </c>
      <c r="E132" s="28">
        <v>116689</v>
      </c>
      <c r="F132" s="28" t="s">
        <v>118</v>
      </c>
      <c r="G132" s="29">
        <v>769</v>
      </c>
      <c r="H132" s="29">
        <v>17</v>
      </c>
      <c r="I132" s="29">
        <v>786</v>
      </c>
      <c r="J132" s="27" t="s">
        <v>319</v>
      </c>
      <c r="K132" s="27" t="s">
        <v>218</v>
      </c>
      <c r="L132" s="49">
        <v>46020</v>
      </c>
    </row>
    <row r="133" s="22" customFormat="1" customHeight="1" spans="1:12">
      <c r="A133" s="27">
        <v>3</v>
      </c>
      <c r="B133" s="27">
        <v>10</v>
      </c>
      <c r="C133" s="27" t="s">
        <v>214</v>
      </c>
      <c r="D133" s="27">
        <v>758</v>
      </c>
      <c r="E133" s="28">
        <v>122074</v>
      </c>
      <c r="F133" s="28" t="s">
        <v>119</v>
      </c>
      <c r="G133" s="29">
        <v>2145</v>
      </c>
      <c r="H133" s="29">
        <v>52</v>
      </c>
      <c r="I133" s="29">
        <v>2197</v>
      </c>
      <c r="J133" s="27" t="s">
        <v>320</v>
      </c>
      <c r="K133" s="27" t="s">
        <v>247</v>
      </c>
      <c r="L133" s="49">
        <v>46020</v>
      </c>
    </row>
    <row r="134" s="22" customFormat="1" customHeight="1" spans="1:12">
      <c r="A134" s="37">
        <v>4</v>
      </c>
      <c r="B134" s="27">
        <v>10</v>
      </c>
      <c r="C134" s="27" t="s">
        <v>214</v>
      </c>
      <c r="D134" s="27">
        <v>835</v>
      </c>
      <c r="E134" s="28">
        <v>121727</v>
      </c>
      <c r="F134" s="28" t="s">
        <v>120</v>
      </c>
      <c r="G134" s="29">
        <v>1384</v>
      </c>
      <c r="H134" s="29">
        <v>31</v>
      </c>
      <c r="I134" s="29">
        <v>1415</v>
      </c>
      <c r="J134" s="27" t="s">
        <v>321</v>
      </c>
      <c r="K134" s="27" t="s">
        <v>234</v>
      </c>
      <c r="L134" s="49">
        <v>46020</v>
      </c>
    </row>
    <row r="135" s="22" customFormat="1" customHeight="1" spans="1:12">
      <c r="A135" s="27">
        <v>5</v>
      </c>
      <c r="B135" s="27">
        <v>10</v>
      </c>
      <c r="C135" s="27" t="s">
        <v>214</v>
      </c>
      <c r="D135" s="27">
        <v>1273</v>
      </c>
      <c r="E135" s="28">
        <v>122175</v>
      </c>
      <c r="F135" s="28" t="s">
        <v>121</v>
      </c>
      <c r="G135" s="29">
        <v>510</v>
      </c>
      <c r="H135" s="29">
        <v>11</v>
      </c>
      <c r="I135" s="29">
        <v>521</v>
      </c>
      <c r="J135" s="27" t="s">
        <v>322</v>
      </c>
      <c r="K135" s="27" t="s">
        <v>222</v>
      </c>
      <c r="L135" s="49">
        <v>46020</v>
      </c>
    </row>
    <row r="136" s="22" customFormat="1" customHeight="1" spans="1:12">
      <c r="A136" s="27">
        <v>6</v>
      </c>
      <c r="B136" s="27">
        <v>10</v>
      </c>
      <c r="C136" s="27" t="s">
        <v>214</v>
      </c>
      <c r="D136" s="27">
        <v>1709</v>
      </c>
      <c r="E136" s="28">
        <v>126159</v>
      </c>
      <c r="F136" s="28" t="s">
        <v>122</v>
      </c>
      <c r="G136" s="29">
        <v>837.85</v>
      </c>
      <c r="H136" s="29">
        <v>19</v>
      </c>
      <c r="I136" s="29">
        <v>856.85</v>
      </c>
      <c r="J136" s="27" t="s">
        <v>323</v>
      </c>
      <c r="K136" s="27" t="s">
        <v>217</v>
      </c>
      <c r="L136" s="49">
        <v>46020</v>
      </c>
    </row>
    <row r="137" s="22" customFormat="1" customHeight="1" spans="1:12">
      <c r="A137" s="37">
        <v>7</v>
      </c>
      <c r="B137" s="27">
        <v>10</v>
      </c>
      <c r="C137" s="27" t="s">
        <v>214</v>
      </c>
      <c r="D137" s="27">
        <v>1808</v>
      </c>
      <c r="E137" s="28">
        <v>127447</v>
      </c>
      <c r="F137" s="28" t="s">
        <v>123</v>
      </c>
      <c r="G137" s="29">
        <v>2425.85</v>
      </c>
      <c r="H137" s="29">
        <v>54</v>
      </c>
      <c r="I137" s="29">
        <v>2479.85</v>
      </c>
      <c r="J137" s="27" t="s">
        <v>324</v>
      </c>
      <c r="K137" s="27" t="s">
        <v>325</v>
      </c>
      <c r="L137" s="49">
        <v>46020</v>
      </c>
    </row>
    <row r="138" s="22" customFormat="1" customHeight="1" spans="1:12">
      <c r="A138" s="27">
        <v>8</v>
      </c>
      <c r="B138" s="27">
        <v>10</v>
      </c>
      <c r="C138" s="27" t="s">
        <v>214</v>
      </c>
      <c r="D138" s="27">
        <v>1851</v>
      </c>
      <c r="E138" s="28">
        <v>128261</v>
      </c>
      <c r="F138" s="28" t="s">
        <v>124</v>
      </c>
      <c r="G138" s="29">
        <v>1363.85</v>
      </c>
      <c r="H138" s="29">
        <v>30</v>
      </c>
      <c r="I138" s="29">
        <v>1393.85</v>
      </c>
      <c r="J138" s="27" t="s">
        <v>326</v>
      </c>
      <c r="K138" s="27" t="s">
        <v>217</v>
      </c>
      <c r="L138" s="49">
        <v>46020</v>
      </c>
    </row>
    <row r="139" s="22" customFormat="1" customHeight="1" spans="1:12">
      <c r="A139" s="27">
        <v>9</v>
      </c>
      <c r="B139" s="27">
        <v>10</v>
      </c>
      <c r="C139" s="27" t="s">
        <v>214</v>
      </c>
      <c r="D139" s="27">
        <v>2033</v>
      </c>
      <c r="E139" s="28">
        <v>130551</v>
      </c>
      <c r="F139" s="28" t="s">
        <v>125</v>
      </c>
      <c r="G139" s="29">
        <v>1688</v>
      </c>
      <c r="H139" s="29">
        <v>37</v>
      </c>
      <c r="I139" s="29">
        <v>1725</v>
      </c>
      <c r="J139" s="27" t="s">
        <v>327</v>
      </c>
      <c r="K139" s="27" t="s">
        <v>325</v>
      </c>
      <c r="L139" s="49">
        <v>46020</v>
      </c>
    </row>
    <row r="140" s="22" customFormat="1" customHeight="1" spans="1:12">
      <c r="A140" s="37">
        <v>10</v>
      </c>
      <c r="B140" s="27">
        <v>10</v>
      </c>
      <c r="C140" s="27" t="s">
        <v>214</v>
      </c>
      <c r="D140" s="27">
        <v>2082</v>
      </c>
      <c r="E140" s="28">
        <v>131559</v>
      </c>
      <c r="F140" s="28" t="s">
        <v>126</v>
      </c>
      <c r="G140" s="29">
        <v>665.85</v>
      </c>
      <c r="H140" s="29">
        <v>15</v>
      </c>
      <c r="I140" s="29">
        <v>680.85</v>
      </c>
      <c r="J140" s="27" t="s">
        <v>228</v>
      </c>
      <c r="K140" s="27" t="s">
        <v>220</v>
      </c>
      <c r="L140" s="49">
        <v>46020</v>
      </c>
    </row>
    <row r="141" s="22" customFormat="1" customHeight="1" spans="1:12">
      <c r="A141" s="27">
        <v>11</v>
      </c>
      <c r="B141" s="27">
        <v>10</v>
      </c>
      <c r="C141" s="27" t="s">
        <v>214</v>
      </c>
      <c r="D141" s="27">
        <v>2083</v>
      </c>
      <c r="E141" s="28">
        <v>131566</v>
      </c>
      <c r="F141" s="28" t="s">
        <v>127</v>
      </c>
      <c r="G141" s="29">
        <v>665.85</v>
      </c>
      <c r="H141" s="29">
        <v>15</v>
      </c>
      <c r="I141" s="29">
        <v>680.85</v>
      </c>
      <c r="J141" s="27" t="s">
        <v>228</v>
      </c>
      <c r="K141" s="27" t="s">
        <v>222</v>
      </c>
      <c r="L141" s="49">
        <v>46020</v>
      </c>
    </row>
    <row r="142" s="22" customFormat="1" customHeight="1" spans="1:12">
      <c r="A142" s="27">
        <v>12</v>
      </c>
      <c r="B142" s="27">
        <v>10</v>
      </c>
      <c r="C142" s="27" t="s">
        <v>214</v>
      </c>
      <c r="D142" s="27">
        <v>2089</v>
      </c>
      <c r="E142" s="28">
        <v>131693</v>
      </c>
      <c r="F142" s="28" t="s">
        <v>128</v>
      </c>
      <c r="G142" s="29">
        <v>734</v>
      </c>
      <c r="H142" s="29">
        <v>16</v>
      </c>
      <c r="I142" s="29">
        <v>750</v>
      </c>
      <c r="J142" s="27" t="s">
        <v>220</v>
      </c>
      <c r="K142" s="27" t="s">
        <v>252</v>
      </c>
      <c r="L142" s="49">
        <v>46020</v>
      </c>
    </row>
    <row r="143" s="22" customFormat="1" customHeight="1" spans="1:12">
      <c r="A143" s="37">
        <v>13</v>
      </c>
      <c r="B143" s="27">
        <v>10</v>
      </c>
      <c r="C143" s="27" t="s">
        <v>214</v>
      </c>
      <c r="D143" s="27">
        <v>2092</v>
      </c>
      <c r="E143" s="28">
        <v>131787</v>
      </c>
      <c r="F143" s="28" t="s">
        <v>129</v>
      </c>
      <c r="G143" s="29">
        <v>699.85</v>
      </c>
      <c r="H143" s="29">
        <v>15</v>
      </c>
      <c r="I143" s="29">
        <v>714.85</v>
      </c>
      <c r="J143" s="27" t="s">
        <v>216</v>
      </c>
      <c r="K143" s="27" t="s">
        <v>216</v>
      </c>
      <c r="L143" s="49">
        <v>46020</v>
      </c>
    </row>
    <row r="144" s="22" customFormat="1" customHeight="1" spans="1:12">
      <c r="A144" s="27">
        <v>14</v>
      </c>
      <c r="B144" s="27">
        <v>10</v>
      </c>
      <c r="C144" s="27" t="s">
        <v>214</v>
      </c>
      <c r="D144" s="27">
        <v>2103</v>
      </c>
      <c r="E144" s="28">
        <v>132067</v>
      </c>
      <c r="F144" s="28" t="s">
        <v>130</v>
      </c>
      <c r="G144" s="29">
        <v>699.85</v>
      </c>
      <c r="H144" s="29">
        <v>15</v>
      </c>
      <c r="I144" s="29">
        <v>714.85</v>
      </c>
      <c r="J144" s="27" t="s">
        <v>234</v>
      </c>
      <c r="K144" s="27" t="s">
        <v>234</v>
      </c>
      <c r="L144" s="49">
        <v>46020</v>
      </c>
    </row>
    <row r="145" s="22" customFormat="1" customHeight="1" spans="1:12">
      <c r="A145" s="27">
        <v>15</v>
      </c>
      <c r="B145" s="27">
        <v>10</v>
      </c>
      <c r="C145" s="27" t="s">
        <v>214</v>
      </c>
      <c r="D145" s="27">
        <v>2114</v>
      </c>
      <c r="E145" s="28">
        <v>132190</v>
      </c>
      <c r="F145" s="28" t="s">
        <v>131</v>
      </c>
      <c r="G145" s="29">
        <v>1397.85</v>
      </c>
      <c r="H145" s="29">
        <v>31</v>
      </c>
      <c r="I145" s="29">
        <v>1428.85</v>
      </c>
      <c r="J145" s="27" t="s">
        <v>293</v>
      </c>
      <c r="K145" s="27" t="s">
        <v>293</v>
      </c>
      <c r="L145" s="49">
        <v>46020</v>
      </c>
    </row>
    <row r="146" customHeight="1" spans="1:12">
      <c r="A146" s="40">
        <v>15</v>
      </c>
      <c r="B146" s="70"/>
      <c r="C146" s="70"/>
      <c r="D146" s="70"/>
      <c r="E146" s="70"/>
      <c r="F146" s="33" t="s">
        <v>262</v>
      </c>
      <c r="G146" s="71">
        <f t="shared" ref="G146:I146" si="9">SUM(G131:G145)</f>
        <v>16795.8</v>
      </c>
      <c r="H146" s="71">
        <f>SUM(H131:H145)</f>
        <v>376</v>
      </c>
      <c r="I146" s="71">
        <f>SUM(I131:I145)</f>
        <v>17171.8</v>
      </c>
      <c r="J146" s="70"/>
      <c r="K146" s="70"/>
      <c r="L146" s="70"/>
    </row>
    <row r="147" s="23" customFormat="1" customHeight="1" spans="1:12">
      <c r="A147" s="40"/>
      <c r="B147" s="24" t="s">
        <v>328</v>
      </c>
      <c r="C147" s="25"/>
      <c r="D147" s="25"/>
      <c r="E147" s="26"/>
      <c r="F147" s="33"/>
      <c r="G147" s="71"/>
      <c r="H147" s="71"/>
      <c r="I147" s="71"/>
      <c r="J147" s="70"/>
      <c r="K147" s="70"/>
      <c r="L147" s="70"/>
    </row>
    <row r="148" s="22" customFormat="1" customHeight="1" spans="1:12">
      <c r="A148" s="27">
        <v>1</v>
      </c>
      <c r="B148" s="27">
        <v>11</v>
      </c>
      <c r="C148" s="27" t="s">
        <v>214</v>
      </c>
      <c r="D148" s="27">
        <v>666</v>
      </c>
      <c r="E148" s="28">
        <v>126123</v>
      </c>
      <c r="F148" s="28" t="s">
        <v>132</v>
      </c>
      <c r="G148" s="29">
        <v>637</v>
      </c>
      <c r="H148" s="29">
        <v>14</v>
      </c>
      <c r="I148" s="29">
        <v>651</v>
      </c>
      <c r="J148" s="27" t="s">
        <v>329</v>
      </c>
      <c r="K148" s="27" t="s">
        <v>277</v>
      </c>
      <c r="L148" s="49">
        <v>46020</v>
      </c>
    </row>
    <row r="149" s="22" customFormat="1" customHeight="1" spans="1:12">
      <c r="A149" s="27">
        <v>2</v>
      </c>
      <c r="B149" s="27">
        <v>11</v>
      </c>
      <c r="C149" s="27" t="s">
        <v>214</v>
      </c>
      <c r="D149" s="27">
        <v>912</v>
      </c>
      <c r="E149" s="28">
        <v>132023</v>
      </c>
      <c r="F149" s="28" t="s">
        <v>133</v>
      </c>
      <c r="G149" s="29">
        <v>250.5</v>
      </c>
      <c r="H149" s="29">
        <v>6</v>
      </c>
      <c r="I149" s="29">
        <v>256.5</v>
      </c>
      <c r="J149" s="27" t="s">
        <v>325</v>
      </c>
      <c r="K149" s="27" t="s">
        <v>325</v>
      </c>
      <c r="L149" s="49">
        <v>46020</v>
      </c>
    </row>
    <row r="150" s="22" customFormat="1" customHeight="1" spans="1:12">
      <c r="A150" s="27">
        <v>3</v>
      </c>
      <c r="B150" s="27">
        <v>11</v>
      </c>
      <c r="C150" s="27" t="s">
        <v>214</v>
      </c>
      <c r="D150" s="27">
        <v>918</v>
      </c>
      <c r="E150" s="28">
        <v>132139</v>
      </c>
      <c r="F150" s="28" t="s">
        <v>134</v>
      </c>
      <c r="G150" s="29">
        <v>527.65</v>
      </c>
      <c r="H150" s="29">
        <v>12</v>
      </c>
      <c r="I150" s="29">
        <v>539.65</v>
      </c>
      <c r="J150" s="27" t="s">
        <v>218</v>
      </c>
      <c r="K150" s="27" t="s">
        <v>218</v>
      </c>
      <c r="L150" s="49">
        <v>46020</v>
      </c>
    </row>
    <row r="151" s="22" customFormat="1" customHeight="1" spans="1:12">
      <c r="A151" s="27">
        <v>4</v>
      </c>
      <c r="B151" s="27">
        <v>11</v>
      </c>
      <c r="C151" s="27" t="s">
        <v>214</v>
      </c>
      <c r="D151" s="27">
        <v>919</v>
      </c>
      <c r="E151" s="28">
        <v>132181</v>
      </c>
      <c r="F151" s="28" t="s">
        <v>135</v>
      </c>
      <c r="G151" s="29">
        <v>527.65</v>
      </c>
      <c r="H151" s="29">
        <v>12</v>
      </c>
      <c r="I151" s="29">
        <v>539.65</v>
      </c>
      <c r="J151" s="27" t="s">
        <v>293</v>
      </c>
      <c r="K151" s="27" t="s">
        <v>293</v>
      </c>
      <c r="L151" s="49">
        <v>46020</v>
      </c>
    </row>
    <row r="152" s="22" customFormat="1" customHeight="1" spans="1:12">
      <c r="A152" s="30">
        <v>5</v>
      </c>
      <c r="B152" s="30">
        <v>11</v>
      </c>
      <c r="C152" s="30" t="s">
        <v>214</v>
      </c>
      <c r="D152" s="30">
        <v>920</v>
      </c>
      <c r="E152" s="31">
        <v>132218</v>
      </c>
      <c r="F152" s="31" t="s">
        <v>136</v>
      </c>
      <c r="G152" s="32">
        <v>527.5</v>
      </c>
      <c r="H152" s="32">
        <v>12</v>
      </c>
      <c r="I152" s="32">
        <v>539.5</v>
      </c>
      <c r="J152" s="30" t="s">
        <v>294</v>
      </c>
      <c r="K152" s="30" t="s">
        <v>294</v>
      </c>
      <c r="L152" s="50">
        <v>46020</v>
      </c>
    </row>
    <row r="153" customHeight="1" spans="1:12">
      <c r="A153" s="34">
        <v>5</v>
      </c>
      <c r="B153" s="62"/>
      <c r="C153" s="62"/>
      <c r="D153" s="62"/>
      <c r="E153" s="62"/>
      <c r="F153" s="33" t="s">
        <v>262</v>
      </c>
      <c r="G153" s="66">
        <f t="shared" ref="G153:I153" si="10">SUM(G148:G152)</f>
        <v>2470.3</v>
      </c>
      <c r="H153" s="66">
        <f>SUM(H148:H152)</f>
        <v>56</v>
      </c>
      <c r="I153" s="66">
        <f>SUM(I148:I152)</f>
        <v>2526.3</v>
      </c>
      <c r="J153" s="62"/>
      <c r="K153" s="62"/>
      <c r="L153" s="62"/>
    </row>
    <row r="154" s="23" customFormat="1" customHeight="1" spans="1:12">
      <c r="A154" s="72"/>
      <c r="B154" s="24" t="s">
        <v>330</v>
      </c>
      <c r="C154" s="25"/>
      <c r="D154" s="25"/>
      <c r="E154" s="26"/>
      <c r="F154" s="59"/>
      <c r="G154" s="68"/>
      <c r="H154" s="68"/>
      <c r="I154" s="68"/>
      <c r="J154" s="64"/>
      <c r="K154" s="64"/>
      <c r="L154" s="64"/>
    </row>
    <row r="155" s="22" customFormat="1" customHeight="1" spans="1:12">
      <c r="A155" s="37">
        <v>1</v>
      </c>
      <c r="B155" s="37">
        <v>12</v>
      </c>
      <c r="C155" s="37" t="s">
        <v>214</v>
      </c>
      <c r="D155" s="37">
        <v>100</v>
      </c>
      <c r="E155" s="38">
        <v>119651</v>
      </c>
      <c r="F155" s="38" t="s">
        <v>137</v>
      </c>
      <c r="G155" s="61">
        <v>1574</v>
      </c>
      <c r="H155" s="61">
        <v>35</v>
      </c>
      <c r="I155" s="61">
        <v>1609</v>
      </c>
      <c r="J155" s="37" t="s">
        <v>331</v>
      </c>
      <c r="K155" s="37" t="s">
        <v>228</v>
      </c>
      <c r="L155" s="52">
        <v>46020</v>
      </c>
    </row>
    <row r="156" s="22" customFormat="1" customHeight="1" spans="1:12">
      <c r="A156" s="27">
        <v>2</v>
      </c>
      <c r="B156" s="27">
        <v>12</v>
      </c>
      <c r="C156" s="27" t="s">
        <v>214</v>
      </c>
      <c r="D156" s="27">
        <v>102</v>
      </c>
      <c r="E156" s="28">
        <v>119650</v>
      </c>
      <c r="F156" s="28" t="s">
        <v>138</v>
      </c>
      <c r="G156" s="29">
        <v>204.65</v>
      </c>
      <c r="H156" s="29">
        <v>5</v>
      </c>
      <c r="I156" s="29">
        <v>209.65</v>
      </c>
      <c r="J156" s="27" t="s">
        <v>331</v>
      </c>
      <c r="K156" s="27" t="s">
        <v>234</v>
      </c>
      <c r="L156" s="49">
        <v>46020</v>
      </c>
    </row>
    <row r="157" s="22" customFormat="1" customHeight="1" spans="1:12">
      <c r="A157" s="27">
        <v>3</v>
      </c>
      <c r="B157" s="27">
        <v>12</v>
      </c>
      <c r="C157" s="27" t="s">
        <v>214</v>
      </c>
      <c r="D157" s="27">
        <v>299</v>
      </c>
      <c r="E157" s="28">
        <v>119853</v>
      </c>
      <c r="F157" s="28" t="s">
        <v>139</v>
      </c>
      <c r="G157" s="29">
        <v>839</v>
      </c>
      <c r="H157" s="29">
        <v>19</v>
      </c>
      <c r="I157" s="29">
        <v>858</v>
      </c>
      <c r="J157" s="27" t="s">
        <v>332</v>
      </c>
      <c r="K157" s="27" t="s">
        <v>293</v>
      </c>
      <c r="L157" s="49">
        <v>46020</v>
      </c>
    </row>
    <row r="158" s="22" customFormat="1" customHeight="1" spans="1:12">
      <c r="A158" s="37">
        <v>4</v>
      </c>
      <c r="B158" s="27">
        <v>12</v>
      </c>
      <c r="C158" s="27" t="s">
        <v>214</v>
      </c>
      <c r="D158" s="27">
        <v>1038</v>
      </c>
      <c r="E158" s="28">
        <v>123959</v>
      </c>
      <c r="F158" s="28" t="s">
        <v>140</v>
      </c>
      <c r="G158" s="29">
        <v>1400</v>
      </c>
      <c r="H158" s="29">
        <v>31</v>
      </c>
      <c r="I158" s="29">
        <v>1431</v>
      </c>
      <c r="J158" s="27" t="s">
        <v>333</v>
      </c>
      <c r="K158" s="27" t="s">
        <v>294</v>
      </c>
      <c r="L158" s="49">
        <v>46020</v>
      </c>
    </row>
    <row r="159" s="22" customFormat="1" customHeight="1" spans="1:12">
      <c r="A159" s="27">
        <v>5</v>
      </c>
      <c r="B159" s="27">
        <v>12</v>
      </c>
      <c r="C159" s="27" t="s">
        <v>214</v>
      </c>
      <c r="D159" s="27">
        <v>1315</v>
      </c>
      <c r="E159" s="28">
        <v>128042</v>
      </c>
      <c r="F159" s="28" t="s">
        <v>141</v>
      </c>
      <c r="G159" s="29">
        <v>320.85</v>
      </c>
      <c r="H159" s="29">
        <v>7</v>
      </c>
      <c r="I159" s="29">
        <v>327.85</v>
      </c>
      <c r="J159" s="27" t="s">
        <v>334</v>
      </c>
      <c r="K159" s="27" t="s">
        <v>247</v>
      </c>
      <c r="L159" s="49">
        <v>46020</v>
      </c>
    </row>
    <row r="160" s="22" customFormat="1" customHeight="1" spans="1:12">
      <c r="A160" s="27">
        <v>6</v>
      </c>
      <c r="B160" s="27">
        <v>12</v>
      </c>
      <c r="C160" s="27" t="s">
        <v>214</v>
      </c>
      <c r="D160" s="27">
        <v>1343</v>
      </c>
      <c r="E160" s="28">
        <v>128483</v>
      </c>
      <c r="F160" s="28" t="s">
        <v>142</v>
      </c>
      <c r="G160" s="29">
        <v>1101.85</v>
      </c>
      <c r="H160" s="29">
        <v>24</v>
      </c>
      <c r="I160" s="29">
        <v>1125.85</v>
      </c>
      <c r="J160" s="27" t="s">
        <v>290</v>
      </c>
      <c r="K160" s="27" t="s">
        <v>256</v>
      </c>
      <c r="L160" s="49">
        <v>46020</v>
      </c>
    </row>
    <row r="161" s="22" customFormat="1" customHeight="1" spans="1:12">
      <c r="A161" s="37">
        <v>7</v>
      </c>
      <c r="B161" s="27">
        <v>12</v>
      </c>
      <c r="C161" s="27" t="s">
        <v>214</v>
      </c>
      <c r="D161" s="27">
        <v>1358</v>
      </c>
      <c r="E161" s="28">
        <v>128684</v>
      </c>
      <c r="F161" s="28" t="s">
        <v>143</v>
      </c>
      <c r="G161" s="29">
        <v>564.85</v>
      </c>
      <c r="H161" s="29">
        <v>13</v>
      </c>
      <c r="I161" s="29">
        <v>577.85</v>
      </c>
      <c r="J161" s="27" t="s">
        <v>335</v>
      </c>
      <c r="K161" s="27" t="s">
        <v>294</v>
      </c>
      <c r="L161" s="49">
        <v>46020</v>
      </c>
    </row>
    <row r="162" s="22" customFormat="1" customHeight="1" spans="1:12">
      <c r="A162" s="27">
        <v>8</v>
      </c>
      <c r="B162" s="27">
        <v>12</v>
      </c>
      <c r="C162" s="27" t="s">
        <v>214</v>
      </c>
      <c r="D162" s="27">
        <v>1396</v>
      </c>
      <c r="E162" s="28">
        <v>129371</v>
      </c>
      <c r="F162" s="28" t="s">
        <v>144</v>
      </c>
      <c r="G162" s="29">
        <v>1361.7</v>
      </c>
      <c r="H162" s="29">
        <v>30</v>
      </c>
      <c r="I162" s="29">
        <v>1391.7</v>
      </c>
      <c r="J162" s="27" t="s">
        <v>336</v>
      </c>
      <c r="K162" s="27" t="s">
        <v>254</v>
      </c>
      <c r="L162" s="49">
        <v>46020</v>
      </c>
    </row>
    <row r="163" s="22" customFormat="1" customHeight="1" spans="1:12">
      <c r="A163" s="27">
        <v>9</v>
      </c>
      <c r="B163" s="27">
        <v>12</v>
      </c>
      <c r="C163" s="27" t="s">
        <v>214</v>
      </c>
      <c r="D163" s="27">
        <v>1422</v>
      </c>
      <c r="E163" s="28">
        <v>129615</v>
      </c>
      <c r="F163" s="28" t="s">
        <v>145</v>
      </c>
      <c r="G163" s="29">
        <v>421</v>
      </c>
      <c r="H163" s="29">
        <v>9</v>
      </c>
      <c r="I163" s="29">
        <v>430</v>
      </c>
      <c r="J163" s="27" t="s">
        <v>337</v>
      </c>
      <c r="K163" s="27" t="s">
        <v>325</v>
      </c>
      <c r="L163" s="49">
        <v>46020</v>
      </c>
    </row>
    <row r="164" s="22" customFormat="1" customHeight="1" spans="1:12">
      <c r="A164" s="37">
        <v>10</v>
      </c>
      <c r="B164" s="27">
        <v>12</v>
      </c>
      <c r="C164" s="27" t="s">
        <v>214</v>
      </c>
      <c r="D164" s="27">
        <v>1527</v>
      </c>
      <c r="E164" s="28">
        <v>130934</v>
      </c>
      <c r="F164" s="28" t="s">
        <v>146</v>
      </c>
      <c r="G164" s="29">
        <v>462.85</v>
      </c>
      <c r="H164" s="29">
        <v>10</v>
      </c>
      <c r="I164" s="29">
        <v>472.85</v>
      </c>
      <c r="J164" s="27" t="s">
        <v>338</v>
      </c>
      <c r="K164" s="27" t="s">
        <v>247</v>
      </c>
      <c r="L164" s="49">
        <v>46020</v>
      </c>
    </row>
    <row r="165" s="22" customFormat="1" customHeight="1" spans="1:12">
      <c r="A165" s="27">
        <v>11</v>
      </c>
      <c r="B165" s="27">
        <v>12</v>
      </c>
      <c r="C165" s="27" t="s">
        <v>214</v>
      </c>
      <c r="D165" s="27">
        <v>1534</v>
      </c>
      <c r="E165" s="28">
        <v>131210</v>
      </c>
      <c r="F165" s="28" t="s">
        <v>147</v>
      </c>
      <c r="G165" s="29">
        <v>733</v>
      </c>
      <c r="H165" s="29">
        <v>16</v>
      </c>
      <c r="I165" s="29">
        <v>749</v>
      </c>
      <c r="J165" s="27" t="s">
        <v>339</v>
      </c>
      <c r="K165" s="27" t="s">
        <v>277</v>
      </c>
      <c r="L165" s="49">
        <v>46020</v>
      </c>
    </row>
    <row r="166" s="22" customFormat="1" customHeight="1" spans="1:12">
      <c r="A166" s="27">
        <v>12</v>
      </c>
      <c r="B166" s="27">
        <v>12</v>
      </c>
      <c r="C166" s="27" t="s">
        <v>214</v>
      </c>
      <c r="D166" s="27">
        <v>1545</v>
      </c>
      <c r="E166" s="28">
        <v>131645</v>
      </c>
      <c r="F166" s="28" t="s">
        <v>148</v>
      </c>
      <c r="G166" s="29">
        <v>701</v>
      </c>
      <c r="H166" s="29">
        <v>16</v>
      </c>
      <c r="I166" s="29">
        <v>717</v>
      </c>
      <c r="J166" s="27" t="s">
        <v>220</v>
      </c>
      <c r="K166" s="27" t="s">
        <v>220</v>
      </c>
      <c r="L166" s="49">
        <v>46020</v>
      </c>
    </row>
    <row r="167" s="22" customFormat="1" customHeight="1" spans="1:12">
      <c r="A167" s="69">
        <v>13</v>
      </c>
      <c r="B167" s="30">
        <v>12</v>
      </c>
      <c r="C167" s="30" t="s">
        <v>214</v>
      </c>
      <c r="D167" s="30">
        <v>1551</v>
      </c>
      <c r="E167" s="31">
        <v>131840</v>
      </c>
      <c r="F167" s="31" t="s">
        <v>149</v>
      </c>
      <c r="G167" s="32">
        <v>700</v>
      </c>
      <c r="H167" s="32">
        <v>16</v>
      </c>
      <c r="I167" s="32">
        <v>716</v>
      </c>
      <c r="J167" s="30" t="s">
        <v>238</v>
      </c>
      <c r="K167" s="30" t="s">
        <v>238</v>
      </c>
      <c r="L167" s="50">
        <v>46020</v>
      </c>
    </row>
    <row r="168" customHeight="1" spans="1:12">
      <c r="A168" s="33">
        <v>13</v>
      </c>
      <c r="B168" s="62"/>
      <c r="C168" s="62"/>
      <c r="D168" s="62"/>
      <c r="E168" s="62"/>
      <c r="F168" s="33" t="s">
        <v>262</v>
      </c>
      <c r="G168" s="66">
        <f t="shared" ref="G168:I168" si="11">SUM(G155:G167)</f>
        <v>10384.75</v>
      </c>
      <c r="H168" s="66">
        <f>SUM(H155:H167)</f>
        <v>231</v>
      </c>
      <c r="I168" s="66">
        <f>SUM(I155:I167)</f>
        <v>10615.75</v>
      </c>
      <c r="J168" s="62"/>
      <c r="K168" s="62"/>
      <c r="L168" s="62"/>
    </row>
    <row r="169" s="23" customFormat="1" customHeight="1" spans="1:12">
      <c r="A169" s="59"/>
      <c r="B169" s="24" t="s">
        <v>340</v>
      </c>
      <c r="C169" s="25"/>
      <c r="D169" s="25"/>
      <c r="E169" s="26"/>
      <c r="F169" s="59"/>
      <c r="G169" s="68"/>
      <c r="H169" s="68"/>
      <c r="I169" s="68"/>
      <c r="J169" s="64"/>
      <c r="K169" s="64"/>
      <c r="L169" s="64"/>
    </row>
    <row r="170" s="22" customFormat="1" customHeight="1" spans="1:12">
      <c r="A170" s="37">
        <v>1</v>
      </c>
      <c r="B170" s="37">
        <v>13</v>
      </c>
      <c r="C170" s="37" t="s">
        <v>214</v>
      </c>
      <c r="D170" s="37">
        <v>682</v>
      </c>
      <c r="E170" s="38">
        <v>123661</v>
      </c>
      <c r="F170" s="38" t="s">
        <v>150</v>
      </c>
      <c r="G170" s="61">
        <v>1427.35</v>
      </c>
      <c r="H170" s="61">
        <v>32</v>
      </c>
      <c r="I170" s="61">
        <v>1459.35</v>
      </c>
      <c r="J170" s="37" t="s">
        <v>341</v>
      </c>
      <c r="K170" s="37" t="s">
        <v>293</v>
      </c>
      <c r="L170" s="52">
        <v>46020</v>
      </c>
    </row>
    <row r="171" s="22" customFormat="1" customHeight="1" spans="1:12">
      <c r="A171" s="27">
        <v>2</v>
      </c>
      <c r="B171" s="27">
        <v>13</v>
      </c>
      <c r="C171" s="27" t="s">
        <v>214</v>
      </c>
      <c r="D171" s="27">
        <v>1090</v>
      </c>
      <c r="E171" s="28">
        <v>131614</v>
      </c>
      <c r="F171" s="28" t="s">
        <v>151</v>
      </c>
      <c r="G171" s="29">
        <v>529.65</v>
      </c>
      <c r="H171" s="29">
        <v>12</v>
      </c>
      <c r="I171" s="29">
        <v>541.65</v>
      </c>
      <c r="J171" s="27" t="s">
        <v>222</v>
      </c>
      <c r="K171" s="27" t="s">
        <v>222</v>
      </c>
      <c r="L171" s="49">
        <v>46020</v>
      </c>
    </row>
    <row r="172" s="22" customFormat="1" customHeight="1" spans="1:12">
      <c r="A172" s="27">
        <v>3</v>
      </c>
      <c r="B172" s="27">
        <v>13</v>
      </c>
      <c r="C172" s="27" t="s">
        <v>214</v>
      </c>
      <c r="D172" s="27">
        <v>1115</v>
      </c>
      <c r="E172" s="28">
        <v>132020</v>
      </c>
      <c r="F172" s="28" t="s">
        <v>152</v>
      </c>
      <c r="G172" s="29">
        <v>699.85</v>
      </c>
      <c r="H172" s="29">
        <v>15</v>
      </c>
      <c r="I172" s="29">
        <v>714.85</v>
      </c>
      <c r="J172" s="27" t="s">
        <v>325</v>
      </c>
      <c r="K172" s="27" t="s">
        <v>325</v>
      </c>
      <c r="L172" s="49">
        <v>46020</v>
      </c>
    </row>
    <row r="173" s="22" customFormat="1" customHeight="1" spans="1:12">
      <c r="A173" s="30">
        <v>4</v>
      </c>
      <c r="B173" s="30">
        <v>13</v>
      </c>
      <c r="C173" s="30" t="s">
        <v>214</v>
      </c>
      <c r="D173" s="30">
        <v>1120</v>
      </c>
      <c r="E173" s="31">
        <v>132263</v>
      </c>
      <c r="F173" s="31" t="s">
        <v>153</v>
      </c>
      <c r="G173" s="32">
        <v>697</v>
      </c>
      <c r="H173" s="32">
        <v>15</v>
      </c>
      <c r="I173" s="32">
        <v>712</v>
      </c>
      <c r="J173" s="30" t="s">
        <v>247</v>
      </c>
      <c r="K173" s="30" t="s">
        <v>247</v>
      </c>
      <c r="L173" s="50">
        <v>46020</v>
      </c>
    </row>
    <row r="174" customHeight="1" spans="1:12">
      <c r="A174" s="33">
        <v>4</v>
      </c>
      <c r="B174" s="62"/>
      <c r="C174" s="62"/>
      <c r="D174" s="62"/>
      <c r="E174" s="62"/>
      <c r="F174" s="33" t="s">
        <v>262</v>
      </c>
      <c r="G174" s="66">
        <f t="shared" ref="G174:I174" si="12">SUM(G170:G173)</f>
        <v>3353.85</v>
      </c>
      <c r="H174" s="66">
        <f>SUM(H170:H173)</f>
        <v>74</v>
      </c>
      <c r="I174" s="66">
        <f>SUM(I170:I173)</f>
        <v>3427.85</v>
      </c>
      <c r="J174" s="62"/>
      <c r="K174" s="62"/>
      <c r="L174" s="62"/>
    </row>
    <row r="175" s="23" customFormat="1" customHeight="1" spans="1:12">
      <c r="A175" s="59"/>
      <c r="B175" s="24" t="s">
        <v>342</v>
      </c>
      <c r="C175" s="25"/>
      <c r="D175" s="25"/>
      <c r="E175" s="26"/>
      <c r="F175" s="59"/>
      <c r="G175" s="68"/>
      <c r="H175" s="68"/>
      <c r="I175" s="68"/>
      <c r="J175" s="64"/>
      <c r="K175" s="64"/>
      <c r="L175" s="64"/>
    </row>
    <row r="176" s="22" customFormat="1" customHeight="1" spans="1:12">
      <c r="A176" s="37">
        <v>1</v>
      </c>
      <c r="B176" s="37">
        <v>14</v>
      </c>
      <c r="C176" s="37" t="s">
        <v>214</v>
      </c>
      <c r="D176" s="37">
        <v>348</v>
      </c>
      <c r="E176" s="38">
        <v>124107</v>
      </c>
      <c r="F176" s="38" t="s">
        <v>155</v>
      </c>
      <c r="G176" s="61">
        <v>26.85</v>
      </c>
      <c r="H176" s="61">
        <v>1</v>
      </c>
      <c r="I176" s="61">
        <v>27.85</v>
      </c>
      <c r="J176" s="37" t="s">
        <v>343</v>
      </c>
      <c r="K176" s="37" t="s">
        <v>293</v>
      </c>
      <c r="L176" s="52">
        <v>46020</v>
      </c>
    </row>
    <row r="177" s="22" customFormat="1" customHeight="1" spans="1:12">
      <c r="A177" s="27">
        <v>2</v>
      </c>
      <c r="B177" s="27">
        <v>14</v>
      </c>
      <c r="C177" s="27" t="s">
        <v>214</v>
      </c>
      <c r="D177" s="27">
        <v>443</v>
      </c>
      <c r="E177" s="28">
        <v>122846</v>
      </c>
      <c r="F177" s="28" t="s">
        <v>156</v>
      </c>
      <c r="G177" s="29">
        <v>1953.5</v>
      </c>
      <c r="H177" s="29">
        <v>43</v>
      </c>
      <c r="I177" s="29">
        <v>1996.5</v>
      </c>
      <c r="J177" s="27" t="s">
        <v>344</v>
      </c>
      <c r="K177" s="27" t="s">
        <v>254</v>
      </c>
      <c r="L177" s="49">
        <v>46020</v>
      </c>
    </row>
    <row r="178" s="22" customFormat="1" customHeight="1" spans="1:12">
      <c r="A178" s="30">
        <v>3</v>
      </c>
      <c r="B178" s="30">
        <v>14</v>
      </c>
      <c r="C178" s="30" t="s">
        <v>214</v>
      </c>
      <c r="D178" s="30">
        <v>967</v>
      </c>
      <c r="E178" s="31">
        <v>131728</v>
      </c>
      <c r="F178" s="31" t="s">
        <v>157</v>
      </c>
      <c r="G178" s="32">
        <v>528.5</v>
      </c>
      <c r="H178" s="32">
        <v>12</v>
      </c>
      <c r="I178" s="32">
        <v>540.5</v>
      </c>
      <c r="J178" s="30" t="s">
        <v>252</v>
      </c>
      <c r="K178" s="30" t="s">
        <v>252</v>
      </c>
      <c r="L178" s="50">
        <v>46020</v>
      </c>
    </row>
    <row r="179" customHeight="1" spans="1:12">
      <c r="A179" s="33">
        <v>3</v>
      </c>
      <c r="B179" s="62"/>
      <c r="C179" s="62"/>
      <c r="D179" s="62"/>
      <c r="E179" s="62"/>
      <c r="F179" s="33" t="s">
        <v>262</v>
      </c>
      <c r="G179" s="66">
        <f t="shared" ref="G179:I179" si="13">SUM(G176:G178)</f>
        <v>2508.85</v>
      </c>
      <c r="H179" s="66">
        <f>SUM(H176:H178)</f>
        <v>56</v>
      </c>
      <c r="I179" s="66">
        <f>SUM(I176:I178)</f>
        <v>2564.85</v>
      </c>
      <c r="J179" s="62"/>
      <c r="K179" s="62"/>
      <c r="L179" s="62"/>
    </row>
    <row r="180" s="23" customFormat="1" customHeight="1" spans="1:12">
      <c r="A180" s="59"/>
      <c r="B180" s="24" t="s">
        <v>345</v>
      </c>
      <c r="C180" s="25"/>
      <c r="D180" s="25"/>
      <c r="E180" s="26"/>
      <c r="F180" s="59"/>
      <c r="G180" s="68"/>
      <c r="H180" s="68"/>
      <c r="I180" s="68"/>
      <c r="J180" s="64"/>
      <c r="K180" s="64"/>
      <c r="L180" s="64"/>
    </row>
    <row r="181" s="22" customFormat="1" customHeight="1" spans="1:12">
      <c r="A181" s="37">
        <v>1</v>
      </c>
      <c r="B181" s="37">
        <v>15</v>
      </c>
      <c r="C181" s="37" t="s">
        <v>214</v>
      </c>
      <c r="D181" s="37">
        <v>346</v>
      </c>
      <c r="E181" s="38">
        <v>124152</v>
      </c>
      <c r="F181" s="38" t="s">
        <v>159</v>
      </c>
      <c r="G181" s="61">
        <v>1133.5</v>
      </c>
      <c r="H181" s="61">
        <v>25</v>
      </c>
      <c r="I181" s="61">
        <v>1158.5</v>
      </c>
      <c r="J181" s="37" t="s">
        <v>346</v>
      </c>
      <c r="K181" s="37" t="s">
        <v>228</v>
      </c>
      <c r="L181" s="52">
        <v>46020</v>
      </c>
    </row>
    <row r="182" s="22" customFormat="1" customHeight="1" spans="1:12">
      <c r="A182" s="27">
        <v>2</v>
      </c>
      <c r="B182" s="27">
        <v>15</v>
      </c>
      <c r="C182" s="27" t="s">
        <v>214</v>
      </c>
      <c r="D182" s="27">
        <v>416</v>
      </c>
      <c r="E182" s="28">
        <v>122324</v>
      </c>
      <c r="F182" s="28" t="s">
        <v>160</v>
      </c>
      <c r="G182" s="29">
        <v>749</v>
      </c>
      <c r="H182" s="29">
        <v>17</v>
      </c>
      <c r="I182" s="29">
        <v>766</v>
      </c>
      <c r="J182" s="27" t="s">
        <v>347</v>
      </c>
      <c r="K182" s="27" t="s">
        <v>242</v>
      </c>
      <c r="L182" s="49">
        <v>46020</v>
      </c>
    </row>
    <row r="183" s="22" customFormat="1" customHeight="1" spans="1:12">
      <c r="A183" s="27">
        <v>3</v>
      </c>
      <c r="B183" s="27">
        <v>15</v>
      </c>
      <c r="C183" s="27" t="s">
        <v>214</v>
      </c>
      <c r="D183" s="27">
        <v>1042</v>
      </c>
      <c r="E183" s="28">
        <v>131570</v>
      </c>
      <c r="F183" s="28" t="s">
        <v>161</v>
      </c>
      <c r="G183" s="29">
        <v>529.5</v>
      </c>
      <c r="H183" s="29">
        <v>12</v>
      </c>
      <c r="I183" s="29">
        <v>541.5</v>
      </c>
      <c r="J183" s="27" t="s">
        <v>228</v>
      </c>
      <c r="K183" s="27" t="s">
        <v>228</v>
      </c>
      <c r="L183" s="49">
        <v>46020</v>
      </c>
    </row>
    <row r="184" s="22" customFormat="1" customHeight="1" spans="1:12">
      <c r="A184" s="37">
        <v>4</v>
      </c>
      <c r="B184" s="27">
        <v>15</v>
      </c>
      <c r="C184" s="27" t="s">
        <v>214</v>
      </c>
      <c r="D184" s="27">
        <v>1044</v>
      </c>
      <c r="E184" s="28">
        <v>131572</v>
      </c>
      <c r="F184" s="28" t="s">
        <v>162</v>
      </c>
      <c r="G184" s="29">
        <v>529.5</v>
      </c>
      <c r="H184" s="29">
        <v>12</v>
      </c>
      <c r="I184" s="29">
        <v>541.5</v>
      </c>
      <c r="J184" s="27" t="s">
        <v>228</v>
      </c>
      <c r="K184" s="27" t="s">
        <v>228</v>
      </c>
      <c r="L184" s="49">
        <v>46020</v>
      </c>
    </row>
    <row r="185" s="22" customFormat="1" customHeight="1" spans="1:12">
      <c r="A185" s="27">
        <v>5</v>
      </c>
      <c r="B185" s="27">
        <v>15</v>
      </c>
      <c r="C185" s="27" t="s">
        <v>214</v>
      </c>
      <c r="D185" s="27">
        <v>1054</v>
      </c>
      <c r="E185" s="28">
        <v>131822</v>
      </c>
      <c r="F185" s="28" t="s">
        <v>163</v>
      </c>
      <c r="G185" s="29">
        <v>528.5</v>
      </c>
      <c r="H185" s="29">
        <v>12</v>
      </c>
      <c r="I185" s="29">
        <v>540.5</v>
      </c>
      <c r="J185" s="27" t="s">
        <v>224</v>
      </c>
      <c r="K185" s="27" t="s">
        <v>224</v>
      </c>
      <c r="L185" s="49">
        <v>46020</v>
      </c>
    </row>
    <row r="186" s="22" customFormat="1" customHeight="1" spans="1:12">
      <c r="A186" s="27">
        <v>6</v>
      </c>
      <c r="B186" s="27">
        <v>15</v>
      </c>
      <c r="C186" s="27" t="s">
        <v>214</v>
      </c>
      <c r="D186" s="27">
        <v>1058</v>
      </c>
      <c r="E186" s="28">
        <v>131886</v>
      </c>
      <c r="F186" s="28" t="s">
        <v>164</v>
      </c>
      <c r="G186" s="29">
        <v>528.5</v>
      </c>
      <c r="H186" s="29">
        <v>12</v>
      </c>
      <c r="I186" s="29">
        <v>540.5</v>
      </c>
      <c r="J186" s="27" t="s">
        <v>226</v>
      </c>
      <c r="K186" s="27" t="s">
        <v>226</v>
      </c>
      <c r="L186" s="49">
        <v>46020</v>
      </c>
    </row>
    <row r="187" s="22" customFormat="1" customHeight="1" spans="1:12">
      <c r="A187" s="37">
        <v>7</v>
      </c>
      <c r="B187" s="27">
        <v>15</v>
      </c>
      <c r="C187" s="27" t="s">
        <v>214</v>
      </c>
      <c r="D187" s="27">
        <v>1064</v>
      </c>
      <c r="E187" s="28">
        <v>132058</v>
      </c>
      <c r="F187" s="28" t="s">
        <v>165</v>
      </c>
      <c r="G187" s="29">
        <v>1398.85</v>
      </c>
      <c r="H187" s="29">
        <v>31</v>
      </c>
      <c r="I187" s="29">
        <v>1429.85</v>
      </c>
      <c r="J187" s="27" t="s">
        <v>234</v>
      </c>
      <c r="K187" s="27" t="s">
        <v>234</v>
      </c>
      <c r="L187" s="49">
        <v>46020</v>
      </c>
    </row>
    <row r="188" s="22" customFormat="1" customHeight="1" spans="1:12">
      <c r="A188" s="27">
        <v>8</v>
      </c>
      <c r="B188" s="27">
        <v>15</v>
      </c>
      <c r="C188" s="27" t="s">
        <v>214</v>
      </c>
      <c r="D188" s="27">
        <v>1065</v>
      </c>
      <c r="E188" s="28">
        <v>132059</v>
      </c>
      <c r="F188" s="28" t="s">
        <v>166</v>
      </c>
      <c r="G188" s="29">
        <v>1228.5</v>
      </c>
      <c r="H188" s="29">
        <v>27</v>
      </c>
      <c r="I188" s="29">
        <v>1255.5</v>
      </c>
      <c r="J188" s="27" t="s">
        <v>234</v>
      </c>
      <c r="K188" s="27" t="s">
        <v>234</v>
      </c>
      <c r="L188" s="49">
        <v>46020</v>
      </c>
    </row>
    <row r="189" s="22" customFormat="1" customHeight="1" spans="1:12">
      <c r="A189" s="27">
        <v>9</v>
      </c>
      <c r="B189" s="27">
        <v>15</v>
      </c>
      <c r="C189" s="27" t="s">
        <v>214</v>
      </c>
      <c r="D189" s="27">
        <v>1068</v>
      </c>
      <c r="E189" s="28">
        <v>132101</v>
      </c>
      <c r="F189" s="28" t="s">
        <v>167</v>
      </c>
      <c r="G189" s="29">
        <v>527.65</v>
      </c>
      <c r="H189" s="29">
        <v>12</v>
      </c>
      <c r="I189" s="29">
        <v>539.65</v>
      </c>
      <c r="J189" s="27" t="s">
        <v>242</v>
      </c>
      <c r="K189" s="27" t="s">
        <v>242</v>
      </c>
      <c r="L189" s="49">
        <v>46020</v>
      </c>
    </row>
    <row r="190" s="22" customFormat="1" customHeight="1" spans="1:12">
      <c r="A190" s="37">
        <v>10</v>
      </c>
      <c r="B190" s="27">
        <v>15</v>
      </c>
      <c r="C190" s="27" t="s">
        <v>214</v>
      </c>
      <c r="D190" s="27">
        <v>1070</v>
      </c>
      <c r="E190" s="28">
        <v>132108</v>
      </c>
      <c r="F190" s="28" t="s">
        <v>168</v>
      </c>
      <c r="G190" s="29">
        <v>646.5</v>
      </c>
      <c r="H190" s="29">
        <v>14</v>
      </c>
      <c r="I190" s="29">
        <v>660.5</v>
      </c>
      <c r="J190" s="27" t="s">
        <v>242</v>
      </c>
      <c r="K190" s="27" t="s">
        <v>242</v>
      </c>
      <c r="L190" s="49">
        <v>46020</v>
      </c>
    </row>
    <row r="191" s="22" customFormat="1" customHeight="1" spans="1:12">
      <c r="A191" s="27">
        <v>11</v>
      </c>
      <c r="B191" s="27">
        <v>15</v>
      </c>
      <c r="C191" s="27" t="s">
        <v>214</v>
      </c>
      <c r="D191" s="27">
        <v>1076</v>
      </c>
      <c r="E191" s="28">
        <v>132201</v>
      </c>
      <c r="F191" s="28" t="s">
        <v>169</v>
      </c>
      <c r="G191" s="29">
        <v>696.85</v>
      </c>
      <c r="H191" s="29">
        <v>15</v>
      </c>
      <c r="I191" s="29">
        <v>711.85</v>
      </c>
      <c r="J191" s="27" t="s">
        <v>293</v>
      </c>
      <c r="K191" s="27" t="s">
        <v>293</v>
      </c>
      <c r="L191" s="49">
        <v>46020</v>
      </c>
    </row>
    <row r="192" s="22" customFormat="1" customHeight="1" spans="1:12">
      <c r="A192" s="27">
        <v>12</v>
      </c>
      <c r="B192" s="27">
        <v>15</v>
      </c>
      <c r="C192" s="27" t="s">
        <v>214</v>
      </c>
      <c r="D192" s="27">
        <v>1079</v>
      </c>
      <c r="E192" s="28">
        <v>132219</v>
      </c>
      <c r="F192" s="28" t="s">
        <v>170</v>
      </c>
      <c r="G192" s="29">
        <v>527.5</v>
      </c>
      <c r="H192" s="29">
        <v>12</v>
      </c>
      <c r="I192" s="29">
        <v>539.5</v>
      </c>
      <c r="J192" s="27" t="s">
        <v>294</v>
      </c>
      <c r="K192" s="27" t="s">
        <v>294</v>
      </c>
      <c r="L192" s="49">
        <v>46020</v>
      </c>
    </row>
    <row r="193" s="22" customFormat="1" customHeight="1" spans="1:12">
      <c r="A193" s="37">
        <v>13</v>
      </c>
      <c r="B193" s="27">
        <v>15</v>
      </c>
      <c r="C193" s="27" t="s">
        <v>214</v>
      </c>
      <c r="D193" s="27">
        <v>1084</v>
      </c>
      <c r="E193" s="28">
        <v>132252</v>
      </c>
      <c r="F193" s="28" t="s">
        <v>171</v>
      </c>
      <c r="G193" s="29">
        <v>527.5</v>
      </c>
      <c r="H193" s="29">
        <v>12</v>
      </c>
      <c r="I193" s="29">
        <v>539.5</v>
      </c>
      <c r="J193" s="27" t="s">
        <v>247</v>
      </c>
      <c r="K193" s="27" t="s">
        <v>247</v>
      </c>
      <c r="L193" s="49">
        <v>46020</v>
      </c>
    </row>
    <row r="194" s="22" customFormat="1" customHeight="1" spans="1:12">
      <c r="A194" s="30">
        <v>14</v>
      </c>
      <c r="B194" s="30">
        <v>15</v>
      </c>
      <c r="C194" s="30" t="s">
        <v>214</v>
      </c>
      <c r="D194" s="30">
        <v>1086</v>
      </c>
      <c r="E194" s="31">
        <v>132287</v>
      </c>
      <c r="F194" s="31" t="s">
        <v>172</v>
      </c>
      <c r="G194" s="32">
        <v>696.55</v>
      </c>
      <c r="H194" s="32">
        <v>15</v>
      </c>
      <c r="I194" s="32">
        <v>711.55</v>
      </c>
      <c r="J194" s="30" t="s">
        <v>217</v>
      </c>
      <c r="K194" s="30" t="s">
        <v>217</v>
      </c>
      <c r="L194" s="50">
        <v>46020</v>
      </c>
    </row>
    <row r="195" customHeight="1" spans="1:12">
      <c r="A195" s="33">
        <v>14</v>
      </c>
      <c r="B195" s="62"/>
      <c r="C195" s="62"/>
      <c r="D195" s="62"/>
      <c r="E195" s="62"/>
      <c r="F195" s="33" t="s">
        <v>262</v>
      </c>
      <c r="G195" s="66">
        <f t="shared" ref="G195:I195" si="14">SUM(G181:G194)</f>
        <v>10248.4</v>
      </c>
      <c r="H195" s="66">
        <f>SUM(H181:H194)</f>
        <v>228</v>
      </c>
      <c r="I195" s="66">
        <f>SUM(I181:I194)</f>
        <v>10476.4</v>
      </c>
      <c r="J195" s="62"/>
      <c r="K195" s="62"/>
      <c r="L195" s="62"/>
    </row>
    <row r="196" s="23" customFormat="1" customHeight="1" spans="1:12">
      <c r="A196" s="59"/>
      <c r="B196" s="24" t="s">
        <v>348</v>
      </c>
      <c r="C196" s="25"/>
      <c r="D196" s="25"/>
      <c r="E196" s="26"/>
      <c r="F196" s="59"/>
      <c r="G196" s="68"/>
      <c r="H196" s="68"/>
      <c r="I196" s="68"/>
      <c r="J196" s="64"/>
      <c r="K196" s="64"/>
      <c r="L196" s="64"/>
    </row>
    <row r="197" s="22" customFormat="1" customHeight="1" spans="1:12">
      <c r="A197" s="37">
        <v>1</v>
      </c>
      <c r="B197" s="37">
        <v>16</v>
      </c>
      <c r="C197" s="37" t="s">
        <v>214</v>
      </c>
      <c r="D197" s="37">
        <v>108</v>
      </c>
      <c r="E197" s="38">
        <v>131309</v>
      </c>
      <c r="F197" s="38" t="s">
        <v>173</v>
      </c>
      <c r="G197" s="61">
        <v>948.5</v>
      </c>
      <c r="H197" s="61">
        <v>21</v>
      </c>
      <c r="I197" s="61">
        <v>969.5</v>
      </c>
      <c r="J197" s="37" t="s">
        <v>260</v>
      </c>
      <c r="K197" s="37" t="s">
        <v>294</v>
      </c>
      <c r="L197" s="52">
        <v>46020</v>
      </c>
    </row>
    <row r="198" s="22" customFormat="1" customHeight="1" spans="1:12">
      <c r="A198" s="27">
        <v>2</v>
      </c>
      <c r="B198" s="27">
        <v>16</v>
      </c>
      <c r="C198" s="27" t="s">
        <v>214</v>
      </c>
      <c r="D198" s="27">
        <v>165</v>
      </c>
      <c r="E198" s="28">
        <v>131631</v>
      </c>
      <c r="F198" s="28" t="s">
        <v>174</v>
      </c>
      <c r="G198" s="29">
        <v>529.5</v>
      </c>
      <c r="H198" s="29">
        <v>12</v>
      </c>
      <c r="I198" s="29">
        <v>541.5</v>
      </c>
      <c r="J198" s="27" t="s">
        <v>222</v>
      </c>
      <c r="K198" s="27" t="s">
        <v>222</v>
      </c>
      <c r="L198" s="49">
        <v>46020</v>
      </c>
    </row>
    <row r="199" s="22" customFormat="1" customHeight="1" spans="1:12">
      <c r="A199" s="27">
        <v>3</v>
      </c>
      <c r="B199" s="27">
        <v>16</v>
      </c>
      <c r="C199" s="27" t="s">
        <v>214</v>
      </c>
      <c r="D199" s="27">
        <v>173</v>
      </c>
      <c r="E199" s="28">
        <v>131703</v>
      </c>
      <c r="F199" s="28" t="s">
        <v>175</v>
      </c>
      <c r="G199" s="29">
        <v>528.5</v>
      </c>
      <c r="H199" s="29">
        <v>12</v>
      </c>
      <c r="I199" s="29">
        <v>540.5</v>
      </c>
      <c r="J199" s="27" t="s">
        <v>252</v>
      </c>
      <c r="K199" s="27" t="s">
        <v>252</v>
      </c>
      <c r="L199" s="49">
        <v>46020</v>
      </c>
    </row>
    <row r="200" s="22" customFormat="1" customHeight="1" spans="1:12">
      <c r="A200" s="27">
        <v>4</v>
      </c>
      <c r="B200" s="27">
        <v>16</v>
      </c>
      <c r="C200" s="27" t="s">
        <v>214</v>
      </c>
      <c r="D200" s="27">
        <v>207</v>
      </c>
      <c r="E200" s="28">
        <v>131963</v>
      </c>
      <c r="F200" s="28" t="s">
        <v>176</v>
      </c>
      <c r="G200" s="29">
        <v>528.5</v>
      </c>
      <c r="H200" s="29">
        <v>12</v>
      </c>
      <c r="I200" s="29">
        <v>540.5</v>
      </c>
      <c r="J200" s="27" t="s">
        <v>254</v>
      </c>
      <c r="K200" s="27" t="s">
        <v>254</v>
      </c>
      <c r="L200" s="49">
        <v>46020</v>
      </c>
    </row>
    <row r="201" s="22" customFormat="1" customHeight="1" spans="1:12">
      <c r="A201" s="30">
        <v>5</v>
      </c>
      <c r="B201" s="30">
        <v>16</v>
      </c>
      <c r="C201" s="30" t="s">
        <v>214</v>
      </c>
      <c r="D201" s="30">
        <v>232</v>
      </c>
      <c r="E201" s="31">
        <v>132254</v>
      </c>
      <c r="F201" s="31" t="s">
        <v>177</v>
      </c>
      <c r="G201" s="32">
        <v>247.8</v>
      </c>
      <c r="H201" s="32">
        <v>5</v>
      </c>
      <c r="I201" s="32">
        <v>252.8</v>
      </c>
      <c r="J201" s="30" t="s">
        <v>247</v>
      </c>
      <c r="K201" s="30" t="s">
        <v>247</v>
      </c>
      <c r="L201" s="50">
        <v>46020</v>
      </c>
    </row>
    <row r="202" customHeight="1" spans="1:12">
      <c r="A202" s="33">
        <v>5</v>
      </c>
      <c r="B202" s="62"/>
      <c r="C202" s="62"/>
      <c r="D202" s="62"/>
      <c r="E202" s="62"/>
      <c r="F202" s="33" t="s">
        <v>262</v>
      </c>
      <c r="G202" s="66">
        <f t="shared" ref="G202:I202" si="15">SUM(G197:G201)</f>
        <v>2782.8</v>
      </c>
      <c r="H202" s="66">
        <f>SUM(H197:H201)</f>
        <v>62</v>
      </c>
      <c r="I202" s="66">
        <f>SUM(I197:I201)</f>
        <v>2844.8</v>
      </c>
      <c r="J202" s="62"/>
      <c r="K202" s="62"/>
      <c r="L202" s="62"/>
    </row>
    <row r="203" s="23" customFormat="1" customHeight="1" spans="1:12">
      <c r="A203" s="59"/>
      <c r="B203" s="24" t="s">
        <v>349</v>
      </c>
      <c r="C203" s="25"/>
      <c r="D203" s="25"/>
      <c r="E203" s="26"/>
      <c r="F203" s="59"/>
      <c r="G203" s="68"/>
      <c r="H203" s="68"/>
      <c r="I203" s="68"/>
      <c r="J203" s="64"/>
      <c r="K203" s="64"/>
      <c r="L203" s="64"/>
    </row>
    <row r="204" s="22" customFormat="1" customHeight="1" spans="1:12">
      <c r="A204" s="37">
        <v>1</v>
      </c>
      <c r="B204" s="37">
        <v>17</v>
      </c>
      <c r="C204" s="37" t="s">
        <v>214</v>
      </c>
      <c r="D204" s="37">
        <v>3</v>
      </c>
      <c r="E204" s="38">
        <v>131035</v>
      </c>
      <c r="F204" s="38" t="s">
        <v>180</v>
      </c>
      <c r="G204" s="61">
        <v>4.15</v>
      </c>
      <c r="H204" s="61">
        <v>0</v>
      </c>
      <c r="I204" s="61">
        <v>4.15</v>
      </c>
      <c r="J204" s="37" t="s">
        <v>350</v>
      </c>
      <c r="K204" s="37" t="s">
        <v>294</v>
      </c>
      <c r="L204" s="52">
        <v>46020</v>
      </c>
    </row>
    <row r="205" s="22" customFormat="1" customHeight="1" spans="1:12">
      <c r="A205" s="27">
        <v>2</v>
      </c>
      <c r="B205" s="27">
        <v>17</v>
      </c>
      <c r="C205" s="27" t="s">
        <v>214</v>
      </c>
      <c r="D205" s="27">
        <v>93</v>
      </c>
      <c r="E205" s="28">
        <v>131310</v>
      </c>
      <c r="F205" s="28" t="s">
        <v>181</v>
      </c>
      <c r="G205" s="29">
        <v>712.5</v>
      </c>
      <c r="H205" s="29">
        <v>16</v>
      </c>
      <c r="I205" s="29">
        <v>728.5</v>
      </c>
      <c r="J205" s="27" t="s">
        <v>260</v>
      </c>
      <c r="K205" s="27" t="s">
        <v>294</v>
      </c>
      <c r="L205" s="49">
        <v>46020</v>
      </c>
    </row>
    <row r="206" s="22" customFormat="1" customHeight="1" spans="1:12">
      <c r="A206" s="27">
        <v>3</v>
      </c>
      <c r="B206" s="27">
        <v>17</v>
      </c>
      <c r="C206" s="27" t="s">
        <v>214</v>
      </c>
      <c r="D206" s="27">
        <v>109</v>
      </c>
      <c r="E206" s="28">
        <v>131331</v>
      </c>
      <c r="F206" s="28" t="s">
        <v>182</v>
      </c>
      <c r="G206" s="29">
        <v>110.5</v>
      </c>
      <c r="H206" s="29">
        <v>2</v>
      </c>
      <c r="I206" s="29">
        <v>112.5</v>
      </c>
      <c r="J206" s="27" t="s">
        <v>260</v>
      </c>
      <c r="K206" s="27" t="s">
        <v>302</v>
      </c>
      <c r="L206" s="49">
        <v>46020</v>
      </c>
    </row>
    <row r="207" s="22" customFormat="1" customHeight="1" spans="1:12">
      <c r="A207" s="37">
        <v>4</v>
      </c>
      <c r="B207" s="27">
        <v>17</v>
      </c>
      <c r="C207" s="27" t="s">
        <v>214</v>
      </c>
      <c r="D207" s="27">
        <v>178</v>
      </c>
      <c r="E207" s="28">
        <v>131601</v>
      </c>
      <c r="F207" s="28" t="s">
        <v>183</v>
      </c>
      <c r="G207" s="29">
        <v>668.5</v>
      </c>
      <c r="H207" s="29">
        <v>15</v>
      </c>
      <c r="I207" s="29">
        <v>683.5</v>
      </c>
      <c r="J207" s="27" t="s">
        <v>228</v>
      </c>
      <c r="K207" s="27" t="s">
        <v>252</v>
      </c>
      <c r="L207" s="49">
        <v>46020</v>
      </c>
    </row>
    <row r="208" s="22" customFormat="1" customHeight="1" spans="1:12">
      <c r="A208" s="27">
        <v>5</v>
      </c>
      <c r="B208" s="27">
        <v>17</v>
      </c>
      <c r="C208" s="27" t="s">
        <v>214</v>
      </c>
      <c r="D208" s="27">
        <v>194</v>
      </c>
      <c r="E208" s="28">
        <v>131707</v>
      </c>
      <c r="F208" s="28" t="s">
        <v>184</v>
      </c>
      <c r="G208" s="29">
        <v>528.65</v>
      </c>
      <c r="H208" s="29">
        <v>12</v>
      </c>
      <c r="I208" s="29">
        <v>540.65</v>
      </c>
      <c r="J208" s="27" t="s">
        <v>252</v>
      </c>
      <c r="K208" s="27" t="s">
        <v>252</v>
      </c>
      <c r="L208" s="49">
        <v>46020</v>
      </c>
    </row>
    <row r="209" s="22" customFormat="1" customHeight="1" spans="1:12">
      <c r="A209" s="27">
        <v>6</v>
      </c>
      <c r="B209" s="27">
        <v>17</v>
      </c>
      <c r="C209" s="27" t="s">
        <v>214</v>
      </c>
      <c r="D209" s="27">
        <v>224</v>
      </c>
      <c r="E209" s="28">
        <v>131810</v>
      </c>
      <c r="F209" s="28" t="s">
        <v>185</v>
      </c>
      <c r="G209" s="29">
        <v>528.5</v>
      </c>
      <c r="H209" s="29">
        <v>12</v>
      </c>
      <c r="I209" s="29">
        <v>540.5</v>
      </c>
      <c r="J209" s="27" t="s">
        <v>224</v>
      </c>
      <c r="K209" s="27" t="s">
        <v>224</v>
      </c>
      <c r="L209" s="49">
        <v>46020</v>
      </c>
    </row>
    <row r="210" s="22" customFormat="1" customHeight="1" spans="1:12">
      <c r="A210" s="37">
        <v>7</v>
      </c>
      <c r="B210" s="27">
        <v>17</v>
      </c>
      <c r="C210" s="27" t="s">
        <v>214</v>
      </c>
      <c r="D210" s="27">
        <v>233</v>
      </c>
      <c r="E210" s="28">
        <v>131854</v>
      </c>
      <c r="F210" s="28" t="s">
        <v>186</v>
      </c>
      <c r="G210" s="29">
        <v>528.8</v>
      </c>
      <c r="H210" s="29">
        <v>12</v>
      </c>
      <c r="I210" s="29">
        <v>540.8</v>
      </c>
      <c r="J210" s="27" t="s">
        <v>238</v>
      </c>
      <c r="K210" s="27" t="s">
        <v>238</v>
      </c>
      <c r="L210" s="49">
        <v>46020</v>
      </c>
    </row>
    <row r="211" s="22" customFormat="1" customHeight="1" spans="1:12">
      <c r="A211" s="27">
        <v>8</v>
      </c>
      <c r="B211" s="27">
        <v>17</v>
      </c>
      <c r="C211" s="27" t="s">
        <v>214</v>
      </c>
      <c r="D211" s="27">
        <v>257</v>
      </c>
      <c r="E211" s="28">
        <v>131938</v>
      </c>
      <c r="F211" s="28" t="s">
        <v>187</v>
      </c>
      <c r="G211" s="29">
        <v>528.65</v>
      </c>
      <c r="H211" s="29">
        <v>12</v>
      </c>
      <c r="I211" s="29">
        <v>540.65</v>
      </c>
      <c r="J211" s="27" t="s">
        <v>254</v>
      </c>
      <c r="K211" s="27" t="s">
        <v>254</v>
      </c>
      <c r="L211" s="49">
        <v>46020</v>
      </c>
    </row>
    <row r="212" s="22" customFormat="1" customHeight="1" spans="1:12">
      <c r="A212" s="27">
        <v>9</v>
      </c>
      <c r="B212" s="27">
        <v>17</v>
      </c>
      <c r="C212" s="27" t="s">
        <v>214</v>
      </c>
      <c r="D212" s="27">
        <v>278</v>
      </c>
      <c r="E212" s="28">
        <v>132030</v>
      </c>
      <c r="F212" s="28" t="s">
        <v>188</v>
      </c>
      <c r="G212" s="29">
        <v>248.65</v>
      </c>
      <c r="H212" s="29">
        <v>6</v>
      </c>
      <c r="I212" s="29">
        <v>254.65</v>
      </c>
      <c r="J212" s="27" t="s">
        <v>325</v>
      </c>
      <c r="K212" s="27" t="s">
        <v>325</v>
      </c>
      <c r="L212" s="49">
        <v>46020</v>
      </c>
    </row>
    <row r="213" s="22" customFormat="1" customHeight="1" spans="1:12">
      <c r="A213" s="37">
        <v>10</v>
      </c>
      <c r="B213" s="27">
        <v>17</v>
      </c>
      <c r="C213" s="27" t="s">
        <v>214</v>
      </c>
      <c r="D213" s="27">
        <v>288</v>
      </c>
      <c r="E213" s="28">
        <v>84544</v>
      </c>
      <c r="F213" s="28" t="s">
        <v>189</v>
      </c>
      <c r="G213" s="29">
        <v>528.5</v>
      </c>
      <c r="H213" s="29">
        <v>12</v>
      </c>
      <c r="I213" s="29">
        <v>540.5</v>
      </c>
      <c r="J213" s="27" t="s">
        <v>234</v>
      </c>
      <c r="K213" s="27" t="s">
        <v>234</v>
      </c>
      <c r="L213" s="49">
        <v>46020</v>
      </c>
    </row>
    <row r="214" s="22" customFormat="1" customHeight="1" spans="1:12">
      <c r="A214" s="27">
        <v>11</v>
      </c>
      <c r="B214" s="27">
        <v>17</v>
      </c>
      <c r="C214" s="27" t="s">
        <v>214</v>
      </c>
      <c r="D214" s="27">
        <v>291</v>
      </c>
      <c r="E214" s="28">
        <v>132089</v>
      </c>
      <c r="F214" s="28" t="s">
        <v>190</v>
      </c>
      <c r="G214" s="29">
        <v>700</v>
      </c>
      <c r="H214" s="29">
        <v>16</v>
      </c>
      <c r="I214" s="29">
        <v>716</v>
      </c>
      <c r="J214" s="27" t="s">
        <v>234</v>
      </c>
      <c r="K214" s="27" t="s">
        <v>234</v>
      </c>
      <c r="L214" s="49">
        <v>46020</v>
      </c>
    </row>
    <row r="215" s="22" customFormat="1" customHeight="1" spans="1:12">
      <c r="A215" s="27">
        <v>12</v>
      </c>
      <c r="B215" s="27">
        <v>17</v>
      </c>
      <c r="C215" s="27" t="s">
        <v>214</v>
      </c>
      <c r="D215" s="27">
        <v>295</v>
      </c>
      <c r="E215" s="28">
        <v>132117</v>
      </c>
      <c r="F215" s="28" t="s">
        <v>191</v>
      </c>
      <c r="G215" s="29">
        <v>109.5</v>
      </c>
      <c r="H215" s="29">
        <v>2</v>
      </c>
      <c r="I215" s="29">
        <v>111.5</v>
      </c>
      <c r="J215" s="27" t="s">
        <v>242</v>
      </c>
      <c r="K215" s="27" t="s">
        <v>242</v>
      </c>
      <c r="L215" s="49">
        <v>46020</v>
      </c>
    </row>
    <row r="216" s="22" customFormat="1" customHeight="1" spans="1:12">
      <c r="A216" s="37">
        <v>13</v>
      </c>
      <c r="B216" s="27">
        <v>17</v>
      </c>
      <c r="C216" s="27" t="s">
        <v>214</v>
      </c>
      <c r="D216" s="27">
        <v>322</v>
      </c>
      <c r="E216" s="28">
        <v>132232</v>
      </c>
      <c r="F216" s="28" t="s">
        <v>192</v>
      </c>
      <c r="G216" s="29">
        <v>247.65</v>
      </c>
      <c r="H216" s="29">
        <v>5</v>
      </c>
      <c r="I216" s="29">
        <v>252.65</v>
      </c>
      <c r="J216" s="27" t="s">
        <v>294</v>
      </c>
      <c r="K216" s="27" t="s">
        <v>294</v>
      </c>
      <c r="L216" s="49">
        <v>46020</v>
      </c>
    </row>
    <row r="217" s="22" customFormat="1" customHeight="1" spans="1:12">
      <c r="A217" s="27">
        <v>14</v>
      </c>
      <c r="B217" s="27">
        <v>17</v>
      </c>
      <c r="C217" s="27" t="s">
        <v>214</v>
      </c>
      <c r="D217" s="27">
        <v>327</v>
      </c>
      <c r="E217" s="28">
        <v>81317</v>
      </c>
      <c r="F217" s="28" t="s">
        <v>193</v>
      </c>
      <c r="G217" s="29">
        <v>527.65</v>
      </c>
      <c r="H217" s="29">
        <v>12</v>
      </c>
      <c r="I217" s="29">
        <v>539.65</v>
      </c>
      <c r="J217" s="27" t="s">
        <v>217</v>
      </c>
      <c r="K217" s="27" t="s">
        <v>217</v>
      </c>
      <c r="L217" s="49">
        <v>46020</v>
      </c>
    </row>
    <row r="218" s="22" customFormat="1" customHeight="1" spans="1:12">
      <c r="A218" s="27">
        <v>15</v>
      </c>
      <c r="B218" s="27">
        <v>17</v>
      </c>
      <c r="C218" s="27" t="s">
        <v>214</v>
      </c>
      <c r="D218" s="27">
        <v>330</v>
      </c>
      <c r="E218" s="28">
        <v>132274</v>
      </c>
      <c r="F218" s="28" t="s">
        <v>194</v>
      </c>
      <c r="G218" s="29">
        <v>109.65</v>
      </c>
      <c r="H218" s="29">
        <v>2</v>
      </c>
      <c r="I218" s="29">
        <v>111.65</v>
      </c>
      <c r="J218" s="27" t="s">
        <v>217</v>
      </c>
      <c r="K218" s="27" t="s">
        <v>217</v>
      </c>
      <c r="L218" s="49">
        <v>46020</v>
      </c>
    </row>
    <row r="219" s="22" customFormat="1" customHeight="1" spans="1:12">
      <c r="A219" s="37">
        <v>16</v>
      </c>
      <c r="B219" s="27">
        <v>17</v>
      </c>
      <c r="C219" s="27" t="s">
        <v>214</v>
      </c>
      <c r="D219" s="27">
        <v>335</v>
      </c>
      <c r="E219" s="28">
        <v>132284</v>
      </c>
      <c r="F219" s="28" t="s">
        <v>195</v>
      </c>
      <c r="G219" s="29">
        <v>109.65</v>
      </c>
      <c r="H219" s="29">
        <v>2</v>
      </c>
      <c r="I219" s="29">
        <v>111.65</v>
      </c>
      <c r="J219" s="27" t="s">
        <v>217</v>
      </c>
      <c r="K219" s="27" t="s">
        <v>217</v>
      </c>
      <c r="L219" s="49">
        <v>46020</v>
      </c>
    </row>
    <row r="220" s="22" customFormat="1" customHeight="1" spans="1:12">
      <c r="A220" s="30">
        <v>17</v>
      </c>
      <c r="B220" s="30">
        <v>17</v>
      </c>
      <c r="C220" s="30" t="s">
        <v>214</v>
      </c>
      <c r="D220" s="30">
        <v>348</v>
      </c>
      <c r="E220" s="31">
        <v>132380</v>
      </c>
      <c r="F220" s="31" t="s">
        <v>196</v>
      </c>
      <c r="G220" s="32">
        <v>419</v>
      </c>
      <c r="H220" s="32">
        <v>9</v>
      </c>
      <c r="I220" s="32">
        <v>428</v>
      </c>
      <c r="J220" s="30" t="s">
        <v>230</v>
      </c>
      <c r="K220" s="30" t="s">
        <v>230</v>
      </c>
      <c r="L220" s="50">
        <v>46020</v>
      </c>
    </row>
    <row r="221" customHeight="1" spans="1:12">
      <c r="A221" s="33">
        <v>17</v>
      </c>
      <c r="B221" s="62"/>
      <c r="C221" s="62"/>
      <c r="D221" s="62"/>
      <c r="E221" s="62"/>
      <c r="F221" s="33" t="s">
        <v>262</v>
      </c>
      <c r="G221" s="66">
        <f t="shared" ref="G221:I221" si="16">SUM(G204:G220)</f>
        <v>6610.5</v>
      </c>
      <c r="H221" s="66">
        <f>SUM(H204:H220)</f>
        <v>147</v>
      </c>
      <c r="I221" s="66">
        <f>SUM(I204:I220)</f>
        <v>6757.5</v>
      </c>
      <c r="J221" s="62"/>
      <c r="K221" s="62"/>
      <c r="L221" s="62"/>
    </row>
    <row r="222" customHeight="1" spans="1:12">
      <c r="A222" s="73">
        <f>A46+A57+A63+A75+A89+A100+A108+A114+A129+A146+A153+A168+A174+A179+A195+A202+A221</f>
        <v>183</v>
      </c>
      <c r="B222" s="62"/>
      <c r="C222" s="62"/>
      <c r="D222" s="62"/>
      <c r="E222" s="62"/>
      <c r="F222" s="33" t="s">
        <v>351</v>
      </c>
      <c r="G222" s="74">
        <f>G46+G57+G63+G75+G89+G100+G108+G114+G129+G146+G153+G168+G174+G179+G195+G202+G221</f>
        <v>129800.15</v>
      </c>
      <c r="H222" s="74">
        <f t="shared" ref="G222:I222" si="17">H46+H57+H63+H75+H89+H100+H108+H114+H129+H146+H153+H168+H174+H179+H195+H202+H221</f>
        <v>2874</v>
      </c>
      <c r="I222" s="74">
        <f>I46+I57+I63+I75+I89+I100+I108+I114+I129+I146+I153+I168+I174+I179+I195+I202+I221</f>
        <v>132674.15</v>
      </c>
      <c r="J222" s="62"/>
      <c r="K222" s="62"/>
      <c r="L222" s="62"/>
    </row>
    <row r="224" customHeight="1" spans="6:6">
      <c r="F224" s="23" t="s">
        <v>352</v>
      </c>
    </row>
  </sheetData>
  <mergeCells count="20">
    <mergeCell ref="A1:L1"/>
    <mergeCell ref="A2:L2"/>
    <mergeCell ref="A3:L3"/>
    <mergeCell ref="B5:E5"/>
    <mergeCell ref="B47:E47"/>
    <mergeCell ref="B58:E58"/>
    <mergeCell ref="B64:E64"/>
    <mergeCell ref="B76:E76"/>
    <mergeCell ref="B90:E90"/>
    <mergeCell ref="B101:E101"/>
    <mergeCell ref="B109:E109"/>
    <mergeCell ref="B115:E115"/>
    <mergeCell ref="B130:E130"/>
    <mergeCell ref="B147:E147"/>
    <mergeCell ref="B154:E154"/>
    <mergeCell ref="B169:E169"/>
    <mergeCell ref="B175:E175"/>
    <mergeCell ref="B180:E180"/>
    <mergeCell ref="B196:E196"/>
    <mergeCell ref="B203:E203"/>
  </mergeCells>
  <pageMargins left="0.747916666666667" right="0.275" top="0.590277777777778" bottom="0.471527777777778" header="0.511805555555556" footer="0.511805555555556"/>
  <pageSetup paperSize="9" scale="75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:L"/>
  <sheetViews>
    <sheetView topLeftCell="A48" workbookViewId="0">
      <selection activeCell="K57" sqref="K57"/>
    </sheetView>
  </sheetViews>
  <sheetFormatPr defaultColWidth="42.4285714285714" defaultRowHeight="21" customHeight="1"/>
  <cols>
    <col min="1" max="1" width="7.14285714285714" style="22" customWidth="1"/>
    <col min="2" max="2" width="11" style="22" customWidth="1"/>
    <col min="3" max="3" width="8.42857142857143" style="22" customWidth="1"/>
    <col min="4" max="5" width="9.71428571428571" style="22" customWidth="1"/>
    <col min="6" max="6" width="38.1428571428571" style="22" customWidth="1"/>
    <col min="7" max="8" width="14.8571428571429" style="22" customWidth="1"/>
    <col min="9" max="9" width="17.4285714285714" style="22" customWidth="1"/>
    <col min="10" max="10" width="12.2857142857143" style="22" customWidth="1"/>
    <col min="11" max="11" width="17.4285714285714" style="22" customWidth="1"/>
    <col min="12" max="12" width="18.7142857142857" style="22" customWidth="1"/>
    <col min="13" max="16384" width="42.4285714285714" style="22" customWidth="1"/>
  </cols>
  <sheetData>
    <row r="1" s="22" customFormat="1" customHeight="1" spans="1:12">
      <c r="A1" s="2" t="s">
        <v>198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22" customFormat="1" customHeight="1" spans="1:12">
      <c r="A2" s="3" t="s">
        <v>199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22" customFormat="1" customHeight="1" spans="1:12">
      <c r="A3" s="3" t="s">
        <v>200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="22" customFormat="1" customHeight="1" spans="1:12">
      <c r="A4" s="6" t="s">
        <v>201</v>
      </c>
      <c r="B4" s="6" t="s">
        <v>202</v>
      </c>
      <c r="C4" s="6" t="s">
        <v>203</v>
      </c>
      <c r="D4" s="6" t="s">
        <v>204</v>
      </c>
      <c r="E4" s="6" t="s">
        <v>205</v>
      </c>
      <c r="F4" s="6" t="s">
        <v>206</v>
      </c>
      <c r="G4" s="6" t="s">
        <v>207</v>
      </c>
      <c r="H4" s="6" t="s">
        <v>208</v>
      </c>
      <c r="I4" s="6" t="s">
        <v>209</v>
      </c>
      <c r="J4" s="6" t="s">
        <v>210</v>
      </c>
      <c r="K4" s="6" t="s">
        <v>211</v>
      </c>
      <c r="L4" s="6" t="s">
        <v>212</v>
      </c>
    </row>
    <row r="5" s="22" customFormat="1" customHeight="1" spans="1:12">
      <c r="A5" s="6"/>
      <c r="B5" s="24" t="s">
        <v>353</v>
      </c>
      <c r="C5" s="25"/>
      <c r="D5" s="26"/>
      <c r="E5" s="6"/>
      <c r="F5" s="6"/>
      <c r="G5" s="6"/>
      <c r="H5" s="6"/>
      <c r="I5" s="6"/>
      <c r="J5" s="6"/>
      <c r="K5" s="6"/>
      <c r="L5" s="6"/>
    </row>
    <row r="6" s="22" customFormat="1" customHeight="1" spans="1:12">
      <c r="A6" s="27">
        <v>1</v>
      </c>
      <c r="B6" s="27">
        <v>1</v>
      </c>
      <c r="C6" s="27" t="s">
        <v>354</v>
      </c>
      <c r="D6" s="27">
        <v>992</v>
      </c>
      <c r="E6" s="28">
        <v>38133</v>
      </c>
      <c r="F6" s="28" t="s">
        <v>355</v>
      </c>
      <c r="G6" s="29">
        <v>1766</v>
      </c>
      <c r="H6" s="29">
        <v>0</v>
      </c>
      <c r="I6" s="29">
        <v>1766</v>
      </c>
      <c r="J6" s="27" t="s">
        <v>356</v>
      </c>
      <c r="K6" s="27" t="s">
        <v>217</v>
      </c>
      <c r="L6" s="49">
        <v>46020</v>
      </c>
    </row>
    <row r="7" s="22" customFormat="1" customHeight="1" spans="1:12">
      <c r="A7" s="30">
        <v>2</v>
      </c>
      <c r="B7" s="30">
        <v>1</v>
      </c>
      <c r="C7" s="30" t="s">
        <v>354</v>
      </c>
      <c r="D7" s="30">
        <v>1397</v>
      </c>
      <c r="E7" s="31">
        <v>45023</v>
      </c>
      <c r="F7" s="31" t="s">
        <v>1</v>
      </c>
      <c r="G7" s="32">
        <v>935</v>
      </c>
      <c r="H7" s="32">
        <v>0</v>
      </c>
      <c r="I7" s="32">
        <v>935</v>
      </c>
      <c r="J7" s="30" t="s">
        <v>357</v>
      </c>
      <c r="K7" s="30" t="s">
        <v>277</v>
      </c>
      <c r="L7" s="50">
        <v>46020</v>
      </c>
    </row>
    <row r="8" s="22" customFormat="1" customHeight="1" spans="1:12">
      <c r="A8" s="33">
        <v>2</v>
      </c>
      <c r="B8" s="34"/>
      <c r="C8" s="34"/>
      <c r="D8" s="34"/>
      <c r="E8" s="35"/>
      <c r="F8" s="33" t="s">
        <v>358</v>
      </c>
      <c r="G8" s="36">
        <f t="shared" ref="G8:I8" si="0">SUM(G6:G7)</f>
        <v>2701</v>
      </c>
      <c r="H8" s="36">
        <f>SUM(H6:H7)</f>
        <v>0</v>
      </c>
      <c r="I8" s="36">
        <f>SUM(I6:I7)</f>
        <v>2701</v>
      </c>
      <c r="J8" s="34"/>
      <c r="K8" s="34"/>
      <c r="L8" s="51"/>
    </row>
    <row r="9" s="22" customFormat="1" customHeight="1" spans="1:12">
      <c r="A9" s="37"/>
      <c r="B9" s="24" t="s">
        <v>275</v>
      </c>
      <c r="C9" s="25"/>
      <c r="D9" s="26"/>
      <c r="E9" s="38"/>
      <c r="F9" s="38"/>
      <c r="G9" s="39"/>
      <c r="H9" s="39"/>
      <c r="I9" s="39"/>
      <c r="J9" s="37"/>
      <c r="K9" s="37"/>
      <c r="L9" s="52"/>
    </row>
    <row r="10" s="22" customFormat="1" customHeight="1" spans="1:12">
      <c r="A10" s="27">
        <v>1</v>
      </c>
      <c r="B10" s="27">
        <v>4</v>
      </c>
      <c r="C10" s="27" t="s">
        <v>354</v>
      </c>
      <c r="D10" s="27">
        <v>1101</v>
      </c>
      <c r="E10" s="28">
        <v>82212</v>
      </c>
      <c r="F10" s="28" t="s">
        <v>55</v>
      </c>
      <c r="G10" s="29">
        <v>1339.85</v>
      </c>
      <c r="H10" s="29">
        <v>0</v>
      </c>
      <c r="I10" s="29">
        <v>1339.85</v>
      </c>
      <c r="J10" s="27" t="s">
        <v>282</v>
      </c>
      <c r="K10" s="27" t="s">
        <v>254</v>
      </c>
      <c r="L10" s="49">
        <v>46020</v>
      </c>
    </row>
    <row r="11" s="22" customFormat="1" customHeight="1" spans="1:12">
      <c r="A11" s="40">
        <v>1</v>
      </c>
      <c r="B11" s="27"/>
      <c r="C11" s="27"/>
      <c r="D11" s="27"/>
      <c r="E11" s="28"/>
      <c r="F11" s="33" t="s">
        <v>358</v>
      </c>
      <c r="G11" s="41">
        <f t="shared" ref="G11:I11" si="1">SUM(G10:G10)</f>
        <v>1339.85</v>
      </c>
      <c r="H11" s="41">
        <f>SUM(H10:H10)</f>
        <v>0</v>
      </c>
      <c r="I11" s="41">
        <f>SUM(I10:I10)</f>
        <v>1339.85</v>
      </c>
      <c r="J11" s="27"/>
      <c r="K11" s="27"/>
      <c r="L11" s="49"/>
    </row>
    <row r="12" s="22" customFormat="1" customHeight="1" spans="1:12">
      <c r="A12" s="40"/>
      <c r="B12" s="24" t="s">
        <v>281</v>
      </c>
      <c r="C12" s="25"/>
      <c r="D12" s="26"/>
      <c r="E12" s="28"/>
      <c r="F12" s="28"/>
      <c r="G12" s="41"/>
      <c r="H12" s="41"/>
      <c r="I12" s="41"/>
      <c r="J12" s="27"/>
      <c r="K12" s="27"/>
      <c r="L12" s="49"/>
    </row>
    <row r="13" s="22" customFormat="1" customHeight="1" spans="1:12">
      <c r="A13" s="27">
        <v>1</v>
      </c>
      <c r="B13" s="27">
        <v>5</v>
      </c>
      <c r="C13" s="27" t="s">
        <v>354</v>
      </c>
      <c r="D13" s="27">
        <v>280</v>
      </c>
      <c r="E13" s="28">
        <v>90810</v>
      </c>
      <c r="F13" s="28" t="s">
        <v>66</v>
      </c>
      <c r="G13" s="29">
        <v>1374</v>
      </c>
      <c r="H13" s="29">
        <v>0</v>
      </c>
      <c r="I13" s="29">
        <v>1374</v>
      </c>
      <c r="J13" s="27" t="s">
        <v>359</v>
      </c>
      <c r="K13" s="27" t="s">
        <v>230</v>
      </c>
      <c r="L13" s="49">
        <v>46020</v>
      </c>
    </row>
    <row r="14" s="22" customFormat="1" customHeight="1" spans="1:12">
      <c r="A14" s="40">
        <v>1</v>
      </c>
      <c r="B14" s="27"/>
      <c r="C14" s="27"/>
      <c r="D14" s="27"/>
      <c r="E14" s="28"/>
      <c r="F14" s="33" t="s">
        <v>358</v>
      </c>
      <c r="G14" s="41">
        <f t="shared" ref="G14:I14" si="2">SUM(G13:G13)</f>
        <v>1374</v>
      </c>
      <c r="H14" s="41">
        <f>SUM(H13:H13)</f>
        <v>0</v>
      </c>
      <c r="I14" s="41">
        <f>SUM(I13:I13)</f>
        <v>1374</v>
      </c>
      <c r="J14" s="27"/>
      <c r="K14" s="27"/>
      <c r="L14" s="49"/>
    </row>
    <row r="15" s="22" customFormat="1" customHeight="1" spans="1:12">
      <c r="A15" s="40"/>
      <c r="B15" s="24" t="s">
        <v>309</v>
      </c>
      <c r="C15" s="25"/>
      <c r="D15" s="26"/>
      <c r="E15" s="28"/>
      <c r="F15" s="33"/>
      <c r="G15" s="41"/>
      <c r="H15" s="41"/>
      <c r="I15" s="41"/>
      <c r="J15" s="27"/>
      <c r="K15" s="27"/>
      <c r="L15" s="49"/>
    </row>
    <row r="16" s="22" customFormat="1" customHeight="1" spans="1:12">
      <c r="A16" s="27">
        <v>1</v>
      </c>
      <c r="B16" s="27">
        <v>8</v>
      </c>
      <c r="C16" s="27" t="s">
        <v>354</v>
      </c>
      <c r="D16" s="27">
        <v>107</v>
      </c>
      <c r="E16" s="28">
        <v>127839</v>
      </c>
      <c r="F16" s="28" t="s">
        <v>94</v>
      </c>
      <c r="G16" s="29">
        <v>3.48</v>
      </c>
      <c r="H16" s="29">
        <v>0</v>
      </c>
      <c r="I16" s="29">
        <v>3.48</v>
      </c>
      <c r="J16" s="27" t="s">
        <v>360</v>
      </c>
      <c r="K16" s="27" t="s">
        <v>252</v>
      </c>
      <c r="L16" s="49">
        <v>46020</v>
      </c>
    </row>
    <row r="17" s="22" customFormat="1" customHeight="1" spans="1:12">
      <c r="A17" s="40">
        <v>1</v>
      </c>
      <c r="B17" s="27"/>
      <c r="C17" s="27"/>
      <c r="D17" s="27"/>
      <c r="E17" s="28"/>
      <c r="F17" s="33" t="s">
        <v>358</v>
      </c>
      <c r="G17" s="41">
        <f t="shared" ref="G17:I17" si="3">SUM(G16:G16)</f>
        <v>3.48</v>
      </c>
      <c r="H17" s="41">
        <f>SUM(H16:H16)</f>
        <v>0</v>
      </c>
      <c r="I17" s="41">
        <f>SUM(I16:I16)</f>
        <v>3.48</v>
      </c>
      <c r="J17" s="27"/>
      <c r="K17" s="27"/>
      <c r="L17" s="49"/>
    </row>
    <row r="18" s="22" customFormat="1" customHeight="1" spans="1:12">
      <c r="A18" s="40"/>
      <c r="B18" s="24" t="s">
        <v>311</v>
      </c>
      <c r="C18" s="25"/>
      <c r="D18" s="26"/>
      <c r="E18" s="28"/>
      <c r="F18" s="33"/>
      <c r="G18" s="41"/>
      <c r="H18" s="41"/>
      <c r="I18" s="41"/>
      <c r="J18" s="27"/>
      <c r="K18" s="27"/>
      <c r="L18" s="49"/>
    </row>
    <row r="19" s="22" customFormat="1" customHeight="1" spans="1:12">
      <c r="A19" s="27">
        <v>1</v>
      </c>
      <c r="B19" s="27">
        <v>9</v>
      </c>
      <c r="C19" s="27" t="s">
        <v>354</v>
      </c>
      <c r="D19" s="27">
        <v>129</v>
      </c>
      <c r="E19" s="28">
        <v>115687</v>
      </c>
      <c r="F19" s="28" t="s">
        <v>99</v>
      </c>
      <c r="G19" s="29">
        <v>1582</v>
      </c>
      <c r="H19" s="29">
        <v>0</v>
      </c>
      <c r="I19" s="29">
        <v>1582</v>
      </c>
      <c r="J19" s="27" t="s">
        <v>361</v>
      </c>
      <c r="K19" s="27" t="s">
        <v>217</v>
      </c>
      <c r="L19" s="49">
        <v>46020</v>
      </c>
    </row>
    <row r="20" s="22" customFormat="1" customHeight="1" spans="1:12">
      <c r="A20" s="27">
        <v>2</v>
      </c>
      <c r="B20" s="27">
        <v>9</v>
      </c>
      <c r="C20" s="27" t="s">
        <v>354</v>
      </c>
      <c r="D20" s="27">
        <v>159</v>
      </c>
      <c r="E20" s="28">
        <v>115276</v>
      </c>
      <c r="F20" s="28" t="s">
        <v>100</v>
      </c>
      <c r="G20" s="29">
        <v>1384.85</v>
      </c>
      <c r="H20" s="29">
        <v>0</v>
      </c>
      <c r="I20" s="29">
        <v>1384.85</v>
      </c>
      <c r="J20" s="27" t="s">
        <v>362</v>
      </c>
      <c r="K20" s="27" t="s">
        <v>256</v>
      </c>
      <c r="L20" s="49">
        <v>46020</v>
      </c>
    </row>
    <row r="21" s="22" customFormat="1" customHeight="1" spans="1:12">
      <c r="A21" s="27">
        <v>3</v>
      </c>
      <c r="B21" s="27">
        <v>9</v>
      </c>
      <c r="C21" s="27" t="s">
        <v>354</v>
      </c>
      <c r="D21" s="27">
        <v>198</v>
      </c>
      <c r="E21" s="28">
        <v>127686</v>
      </c>
      <c r="F21" s="28" t="s">
        <v>101</v>
      </c>
      <c r="G21" s="29">
        <v>185</v>
      </c>
      <c r="H21" s="29">
        <v>0</v>
      </c>
      <c r="I21" s="29">
        <v>185</v>
      </c>
      <c r="J21" s="27" t="s">
        <v>363</v>
      </c>
      <c r="K21" s="27" t="s">
        <v>226</v>
      </c>
      <c r="L21" s="49">
        <v>46020</v>
      </c>
    </row>
    <row r="22" s="22" customFormat="1" customHeight="1" spans="1:12">
      <c r="A22" s="27">
        <v>4</v>
      </c>
      <c r="B22" s="27">
        <v>9</v>
      </c>
      <c r="C22" s="27" t="s">
        <v>354</v>
      </c>
      <c r="D22" s="27">
        <v>207</v>
      </c>
      <c r="E22" s="28">
        <v>128923</v>
      </c>
      <c r="F22" s="28" t="s">
        <v>102</v>
      </c>
      <c r="G22" s="29">
        <v>1089.85</v>
      </c>
      <c r="H22" s="29">
        <v>0</v>
      </c>
      <c r="I22" s="29">
        <v>1089.85</v>
      </c>
      <c r="J22" s="27" t="s">
        <v>364</v>
      </c>
      <c r="K22" s="27" t="s">
        <v>238</v>
      </c>
      <c r="L22" s="49">
        <v>46020</v>
      </c>
    </row>
    <row r="23" s="22" customFormat="1" customHeight="1" spans="1:12">
      <c r="A23" s="40">
        <v>4</v>
      </c>
      <c r="B23" s="27"/>
      <c r="C23" s="27"/>
      <c r="D23" s="27"/>
      <c r="E23" s="28"/>
      <c r="F23" s="33" t="s">
        <v>358</v>
      </c>
      <c r="G23" s="41">
        <f t="shared" ref="G23:I23" si="4">SUM(G19:G22)</f>
        <v>4241.7</v>
      </c>
      <c r="H23" s="41">
        <f>SUM(H19:H22)</f>
        <v>0</v>
      </c>
      <c r="I23" s="41">
        <f>SUM(I19:I22)</f>
        <v>4241.7</v>
      </c>
      <c r="J23" s="27"/>
      <c r="K23" s="27"/>
      <c r="L23" s="49"/>
    </row>
    <row r="24" s="22" customFormat="1" customHeight="1" spans="1:12">
      <c r="A24" s="40"/>
      <c r="B24" s="24" t="s">
        <v>317</v>
      </c>
      <c r="C24" s="25"/>
      <c r="D24" s="26"/>
      <c r="E24" s="28"/>
      <c r="F24" s="33"/>
      <c r="G24" s="41"/>
      <c r="H24" s="41"/>
      <c r="I24" s="41"/>
      <c r="J24" s="27"/>
      <c r="K24" s="27"/>
      <c r="L24" s="49"/>
    </row>
    <row r="25" s="22" customFormat="1" customHeight="1" spans="1:12">
      <c r="A25" s="27">
        <v>1</v>
      </c>
      <c r="B25" s="27">
        <v>10</v>
      </c>
      <c r="C25" s="27" t="s">
        <v>354</v>
      </c>
      <c r="D25" s="27">
        <v>21</v>
      </c>
      <c r="E25" s="28">
        <v>115884</v>
      </c>
      <c r="F25" s="28" t="s">
        <v>116</v>
      </c>
      <c r="G25" s="29">
        <v>1338</v>
      </c>
      <c r="H25" s="29">
        <v>0</v>
      </c>
      <c r="I25" s="29">
        <v>1338</v>
      </c>
      <c r="J25" s="27" t="s">
        <v>365</v>
      </c>
      <c r="K25" s="27" t="s">
        <v>325</v>
      </c>
      <c r="L25" s="49">
        <v>46020</v>
      </c>
    </row>
    <row r="26" s="22" customFormat="1" customHeight="1" spans="1:12">
      <c r="A26" s="40">
        <v>1</v>
      </c>
      <c r="B26" s="27"/>
      <c r="C26" s="27"/>
      <c r="D26" s="27"/>
      <c r="E26" s="28"/>
      <c r="F26" s="33" t="s">
        <v>358</v>
      </c>
      <c r="G26" s="41">
        <f t="shared" ref="G26:I26" si="5">SUM(G25:G25)</f>
        <v>1338</v>
      </c>
      <c r="H26" s="41">
        <f>SUM(H25:H25)</f>
        <v>0</v>
      </c>
      <c r="I26" s="41">
        <f>SUM(I25:I25)</f>
        <v>1338</v>
      </c>
      <c r="J26" s="27"/>
      <c r="K26" s="27"/>
      <c r="L26" s="49"/>
    </row>
    <row r="27" s="22" customFormat="1" customHeight="1" spans="1:12">
      <c r="A27" s="40"/>
      <c r="B27" s="24" t="s">
        <v>342</v>
      </c>
      <c r="C27" s="25"/>
      <c r="D27" s="26"/>
      <c r="E27" s="28"/>
      <c r="F27" s="33"/>
      <c r="G27" s="41"/>
      <c r="H27" s="41"/>
      <c r="I27" s="41"/>
      <c r="J27" s="27"/>
      <c r="K27" s="27"/>
      <c r="L27" s="49"/>
    </row>
    <row r="28" s="22" customFormat="1" customHeight="1" spans="1:12">
      <c r="A28" s="27">
        <v>1</v>
      </c>
      <c r="B28" s="27">
        <v>14</v>
      </c>
      <c r="C28" s="27" t="s">
        <v>354</v>
      </c>
      <c r="D28" s="27">
        <v>92</v>
      </c>
      <c r="E28" s="28">
        <v>131412</v>
      </c>
      <c r="F28" s="28" t="s">
        <v>154</v>
      </c>
      <c r="G28" s="29">
        <v>648.5</v>
      </c>
      <c r="H28" s="29">
        <v>0</v>
      </c>
      <c r="I28" s="29">
        <v>648.5</v>
      </c>
      <c r="J28" s="27" t="s">
        <v>261</v>
      </c>
      <c r="K28" s="27" t="s">
        <v>274</v>
      </c>
      <c r="L28" s="49">
        <v>46020</v>
      </c>
    </row>
    <row r="29" s="22" customFormat="1" customHeight="1" spans="1:12">
      <c r="A29" s="40">
        <v>1</v>
      </c>
      <c r="B29" s="27"/>
      <c r="C29" s="27"/>
      <c r="D29" s="27"/>
      <c r="E29" s="28"/>
      <c r="F29" s="33" t="s">
        <v>358</v>
      </c>
      <c r="G29" s="41">
        <f t="shared" ref="G29:I29" si="6">SUM(G28:G28)</f>
        <v>648.5</v>
      </c>
      <c r="H29" s="41">
        <f>SUM(H28:H28)</f>
        <v>0</v>
      </c>
      <c r="I29" s="41">
        <f>SUM(I28:I28)</f>
        <v>648.5</v>
      </c>
      <c r="J29" s="27"/>
      <c r="K29" s="27"/>
      <c r="L29" s="49"/>
    </row>
    <row r="30" s="22" customFormat="1" customHeight="1" spans="1:12">
      <c r="A30" s="40"/>
      <c r="B30" s="24" t="s">
        <v>345</v>
      </c>
      <c r="C30" s="25"/>
      <c r="D30" s="26"/>
      <c r="E30" s="28"/>
      <c r="F30" s="28"/>
      <c r="G30" s="41"/>
      <c r="H30" s="41"/>
      <c r="I30" s="41"/>
      <c r="J30" s="27"/>
      <c r="K30" s="27"/>
      <c r="L30" s="49"/>
    </row>
    <row r="31" s="22" customFormat="1" customHeight="1" spans="1:12">
      <c r="A31" s="27">
        <v>1</v>
      </c>
      <c r="B31" s="27">
        <v>15</v>
      </c>
      <c r="C31" s="27" t="s">
        <v>354</v>
      </c>
      <c r="D31" s="27">
        <v>79</v>
      </c>
      <c r="E31" s="28">
        <v>132057</v>
      </c>
      <c r="F31" s="28" t="s">
        <v>158</v>
      </c>
      <c r="G31" s="29">
        <v>1759.8</v>
      </c>
      <c r="H31" s="29">
        <v>0</v>
      </c>
      <c r="I31" s="29">
        <v>1759.8</v>
      </c>
      <c r="J31" s="27" t="s">
        <v>234</v>
      </c>
      <c r="K31" s="27" t="s">
        <v>234</v>
      </c>
      <c r="L31" s="49">
        <v>46020</v>
      </c>
    </row>
    <row r="32" s="22" customFormat="1" customHeight="1" spans="1:12">
      <c r="A32" s="40">
        <v>1</v>
      </c>
      <c r="B32" s="27"/>
      <c r="C32" s="27"/>
      <c r="D32" s="27"/>
      <c r="E32" s="28"/>
      <c r="F32" s="33" t="s">
        <v>358</v>
      </c>
      <c r="G32" s="41">
        <f t="shared" ref="G32:I32" si="7">SUM(G31:G31)</f>
        <v>1759.8</v>
      </c>
      <c r="H32" s="41">
        <f>SUM(H31:H31)</f>
        <v>0</v>
      </c>
      <c r="I32" s="41">
        <f>SUM(I31:I31)</f>
        <v>1759.8</v>
      </c>
      <c r="J32" s="27"/>
      <c r="K32" s="27"/>
      <c r="L32" s="49"/>
    </row>
    <row r="33" s="22" customFormat="1" customHeight="1" spans="1:12">
      <c r="A33" s="40"/>
      <c r="B33" s="24" t="s">
        <v>366</v>
      </c>
      <c r="C33" s="25"/>
      <c r="D33" s="26"/>
      <c r="E33" s="28"/>
      <c r="F33" s="28"/>
      <c r="G33" s="41"/>
      <c r="H33" s="41"/>
      <c r="I33" s="41"/>
      <c r="J33" s="27"/>
      <c r="K33" s="27"/>
      <c r="L33" s="49"/>
    </row>
    <row r="34" s="22" customFormat="1" customHeight="1" spans="1:12">
      <c r="A34" s="27">
        <v>1</v>
      </c>
      <c r="B34" s="27">
        <v>17</v>
      </c>
      <c r="C34" s="27" t="s">
        <v>354</v>
      </c>
      <c r="D34" s="27">
        <v>22</v>
      </c>
      <c r="E34" s="28">
        <v>132363</v>
      </c>
      <c r="F34" s="28" t="s">
        <v>178</v>
      </c>
      <c r="G34" s="29">
        <v>334.8</v>
      </c>
      <c r="H34" s="29">
        <v>0</v>
      </c>
      <c r="I34" s="29">
        <v>334.8</v>
      </c>
      <c r="J34" s="27" t="s">
        <v>274</v>
      </c>
      <c r="K34" s="27" t="s">
        <v>274</v>
      </c>
      <c r="L34" s="49">
        <v>46020</v>
      </c>
    </row>
    <row r="35" s="22" customFormat="1" customHeight="1" spans="1:12">
      <c r="A35" s="30">
        <v>2</v>
      </c>
      <c r="B35" s="30">
        <v>17</v>
      </c>
      <c r="C35" s="30" t="s">
        <v>354</v>
      </c>
      <c r="D35" s="30">
        <v>25</v>
      </c>
      <c r="E35" s="31">
        <v>132367</v>
      </c>
      <c r="F35" s="31" t="s">
        <v>179</v>
      </c>
      <c r="G35" s="32">
        <v>334.8</v>
      </c>
      <c r="H35" s="32">
        <v>0</v>
      </c>
      <c r="I35" s="32">
        <v>334.8</v>
      </c>
      <c r="J35" s="30" t="s">
        <v>274</v>
      </c>
      <c r="K35" s="30" t="s">
        <v>274</v>
      </c>
      <c r="L35" s="50">
        <v>46020</v>
      </c>
    </row>
    <row r="36" s="22" customFormat="1" customHeight="1" spans="1:12">
      <c r="A36" s="33">
        <v>2</v>
      </c>
      <c r="B36" s="42"/>
      <c r="C36" s="42"/>
      <c r="D36" s="42"/>
      <c r="E36" s="42"/>
      <c r="F36" s="33" t="s">
        <v>358</v>
      </c>
      <c r="G36" s="43">
        <f t="shared" ref="G36:I36" si="8">SUM(G34:G35)</f>
        <v>669.6</v>
      </c>
      <c r="H36" s="43">
        <f>SUM(H34:H35)</f>
        <v>0</v>
      </c>
      <c r="I36" s="43">
        <f>SUM(I34:I35)</f>
        <v>669.6</v>
      </c>
      <c r="J36" s="42"/>
      <c r="K36" s="42"/>
      <c r="L36" s="42"/>
    </row>
    <row r="37" customHeight="1" spans="1:12">
      <c r="A37" s="44">
        <f>A8+A11+A14+A17+A23+A26+A29+A32+A36</f>
        <v>14</v>
      </c>
      <c r="B37" s="45"/>
      <c r="C37" s="45"/>
      <c r="D37" s="45"/>
      <c r="E37" s="45"/>
      <c r="F37" s="33" t="s">
        <v>351</v>
      </c>
      <c r="G37" s="46">
        <f t="shared" ref="G37:I37" si="9">G8+G11+G14+G17+G23+G26+G29+G32+G36</f>
        <v>14075.93</v>
      </c>
      <c r="H37" s="46">
        <f>H8+H11+H14+H17+H23+H26+H29+H32+H36</f>
        <v>0</v>
      </c>
      <c r="I37" s="46">
        <f>I8+I11+I14+I17+I23+I26+I29+I32+I36</f>
        <v>14075.93</v>
      </c>
      <c r="J37" s="45"/>
      <c r="K37" s="45"/>
      <c r="L37" s="45"/>
    </row>
    <row r="39" customHeight="1" spans="7:9">
      <c r="G39" s="47"/>
      <c r="H39" s="47"/>
      <c r="I39" s="47"/>
    </row>
    <row r="40" customHeight="1" spans="9:9">
      <c r="I40" s="47"/>
    </row>
    <row r="44" customHeight="1" spans="5:6">
      <c r="E44" s="42" t="s">
        <v>353</v>
      </c>
      <c r="F44" s="48">
        <v>25441.27</v>
      </c>
    </row>
    <row r="45" customHeight="1" spans="5:6">
      <c r="E45" s="42" t="s">
        <v>367</v>
      </c>
      <c r="F45" s="48">
        <v>8254.95</v>
      </c>
    </row>
    <row r="46" customHeight="1" spans="5:6">
      <c r="E46" s="42" t="s">
        <v>368</v>
      </c>
      <c r="F46" s="48">
        <v>8662.46</v>
      </c>
    </row>
    <row r="47" customHeight="1" spans="5:6">
      <c r="E47" s="42" t="s">
        <v>369</v>
      </c>
      <c r="F47" s="48">
        <v>8363.95</v>
      </c>
    </row>
    <row r="48" customHeight="1" spans="5:6">
      <c r="E48" s="42" t="s">
        <v>370</v>
      </c>
      <c r="F48" s="48">
        <v>6314.5</v>
      </c>
    </row>
    <row r="49" customHeight="1" spans="5:6">
      <c r="E49" s="42" t="s">
        <v>371</v>
      </c>
      <c r="F49" s="48">
        <v>5233.12</v>
      </c>
    </row>
    <row r="50" customHeight="1" spans="5:6">
      <c r="E50" s="42" t="s">
        <v>372</v>
      </c>
      <c r="F50" s="48">
        <v>9699.85</v>
      </c>
    </row>
    <row r="51" customHeight="1" spans="5:6">
      <c r="E51" s="42" t="s">
        <v>373</v>
      </c>
      <c r="F51" s="48">
        <v>1742.63</v>
      </c>
    </row>
    <row r="52" customHeight="1" spans="5:6">
      <c r="E52" s="42" t="s">
        <v>374</v>
      </c>
      <c r="F52" s="48">
        <v>12356.2</v>
      </c>
    </row>
    <row r="53" customHeight="1" spans="5:6">
      <c r="E53" s="42" t="s">
        <v>375</v>
      </c>
      <c r="F53" s="48">
        <v>18509.8</v>
      </c>
    </row>
    <row r="54" customHeight="1" spans="5:6">
      <c r="E54" s="42" t="s">
        <v>376</v>
      </c>
      <c r="F54" s="48">
        <v>2526.3</v>
      </c>
    </row>
    <row r="55" customHeight="1" spans="5:6">
      <c r="E55" s="42" t="s">
        <v>377</v>
      </c>
      <c r="F55" s="48">
        <v>10615.75</v>
      </c>
    </row>
    <row r="56" customHeight="1" spans="5:6">
      <c r="E56" s="42" t="s">
        <v>378</v>
      </c>
      <c r="F56" s="48">
        <v>3427.85</v>
      </c>
    </row>
    <row r="57" customHeight="1" spans="5:6">
      <c r="E57" s="42" t="s">
        <v>342</v>
      </c>
      <c r="F57" s="48">
        <v>3213.35</v>
      </c>
    </row>
    <row r="58" customHeight="1" spans="5:6">
      <c r="E58" s="42" t="s">
        <v>379</v>
      </c>
      <c r="F58" s="48">
        <v>12236.2</v>
      </c>
    </row>
    <row r="59" customHeight="1" spans="5:6">
      <c r="E59" s="42" t="s">
        <v>380</v>
      </c>
      <c r="F59" s="48">
        <v>2844.8</v>
      </c>
    </row>
    <row r="60" customHeight="1" spans="5:6">
      <c r="E60" s="42" t="s">
        <v>381</v>
      </c>
      <c r="F60" s="48">
        <v>7427.1</v>
      </c>
    </row>
    <row r="61" customHeight="1" spans="5:6">
      <c r="E61" s="42" t="s">
        <v>358</v>
      </c>
      <c r="F61" s="42">
        <f>SUM(F44:F60)</f>
        <v>146870.08</v>
      </c>
    </row>
    <row r="1048410" s="23" customFormat="1" customHeight="1"/>
    <row r="1048411" s="23" customFormat="1" customHeight="1"/>
    <row r="1048412" s="23" customFormat="1" customHeight="1"/>
    <row r="1048413" s="23" customFormat="1" customHeight="1"/>
    <row r="1048414" s="23" customFormat="1" customHeight="1"/>
    <row r="1048415" s="23" customFormat="1" customHeight="1"/>
    <row r="1048416" s="23" customFormat="1" customHeight="1"/>
    <row r="1048417" s="23" customFormat="1" customHeight="1"/>
    <row r="1048418" s="23" customFormat="1" customHeight="1"/>
    <row r="1048419" s="23" customFormat="1" customHeight="1"/>
    <row r="1048420" s="23" customFormat="1" customHeight="1"/>
    <row r="1048421" s="23" customFormat="1" customHeight="1"/>
    <row r="1048422" s="23" customFormat="1" customHeight="1"/>
    <row r="1048423" s="23" customFormat="1" customHeight="1"/>
    <row r="1048424" s="23" customFormat="1" customHeight="1"/>
    <row r="1048425" s="23" customFormat="1" customHeight="1"/>
    <row r="1048426" s="23" customFormat="1" customHeight="1"/>
    <row r="1048427" s="23" customFormat="1" customHeight="1"/>
    <row r="1048428" s="23" customFormat="1" customHeight="1"/>
    <row r="1048429" s="23" customFormat="1" customHeight="1"/>
    <row r="1048430" s="23" customFormat="1" customHeight="1"/>
    <row r="1048431" s="23" customFormat="1" customHeight="1"/>
    <row r="1048432" s="23" customFormat="1" customHeight="1"/>
    <row r="1048433" s="23" customFormat="1" customHeight="1"/>
    <row r="1048434" s="23" customFormat="1" customHeight="1"/>
    <row r="1048435" s="23" customFormat="1" customHeight="1"/>
    <row r="1048436" s="23" customFormat="1" customHeight="1"/>
    <row r="1048437" s="23" customFormat="1" customHeight="1"/>
    <row r="1048438" s="23" customFormat="1" customHeight="1"/>
    <row r="1048439" s="23" customFormat="1" customHeight="1"/>
    <row r="1048440" s="23" customFormat="1" customHeight="1"/>
    <row r="1048441" s="23" customFormat="1" customHeight="1"/>
    <row r="1048442" s="23" customFormat="1" customHeight="1"/>
    <row r="1048443" s="23" customFormat="1" customHeight="1"/>
    <row r="1048444" s="23" customFormat="1" customHeight="1"/>
    <row r="1048445" s="23" customFormat="1" customHeight="1"/>
    <row r="1048446" s="23" customFormat="1" customHeight="1"/>
    <row r="1048447" s="23" customFormat="1" customHeight="1"/>
    <row r="1048448" s="23" customFormat="1" customHeight="1"/>
    <row r="1048449" s="23" customFormat="1" customHeight="1"/>
    <row r="1048450" s="23" customFormat="1" customHeight="1"/>
    <row r="1048451" s="23" customFormat="1" customHeight="1"/>
    <row r="1048452" s="23" customFormat="1" customHeight="1"/>
    <row r="1048453" s="23" customFormat="1" customHeight="1"/>
    <row r="1048454" s="23" customFormat="1" customHeight="1"/>
    <row r="1048455" s="23" customFormat="1" customHeight="1"/>
    <row r="1048456" s="23" customFormat="1" customHeight="1"/>
    <row r="1048457" s="23" customFormat="1" customHeight="1"/>
    <row r="1048458" s="23" customFormat="1" customHeight="1"/>
    <row r="1048459" s="23" customFormat="1" customHeight="1"/>
    <row r="1048460" s="23" customFormat="1" customHeight="1"/>
    <row r="1048461" s="23" customFormat="1" customHeight="1"/>
    <row r="1048462" s="23" customFormat="1" customHeight="1"/>
    <row r="1048463" s="23" customFormat="1" customHeight="1"/>
    <row r="1048464" s="23" customFormat="1" customHeight="1"/>
    <row r="1048465" s="23" customFormat="1" customHeight="1"/>
    <row r="1048466" s="23" customFormat="1" customHeight="1"/>
    <row r="1048467" s="23" customFormat="1" customHeight="1"/>
    <row r="1048468" s="23" customFormat="1" customHeight="1"/>
    <row r="1048469" s="23" customFormat="1" customHeight="1"/>
    <row r="1048470" s="23" customFormat="1" customHeight="1"/>
    <row r="1048471" s="23" customFormat="1" customHeight="1"/>
    <row r="1048472" s="23" customFormat="1" customHeight="1"/>
    <row r="1048473" s="23" customFormat="1" customHeight="1"/>
    <row r="1048474" s="23" customFormat="1" customHeight="1"/>
    <row r="1048475" s="23" customFormat="1" customHeight="1"/>
    <row r="1048476" s="23" customFormat="1" customHeight="1"/>
    <row r="1048477" s="23" customFormat="1" customHeight="1"/>
    <row r="1048478" s="23" customFormat="1" customHeight="1"/>
    <row r="1048479" s="23" customFormat="1" customHeight="1"/>
    <row r="1048480" s="23" customFormat="1" customHeight="1"/>
    <row r="1048481" s="23" customFormat="1" customHeight="1"/>
    <row r="1048482" s="23" customFormat="1" customHeight="1"/>
    <row r="1048483" s="23" customFormat="1" customHeight="1"/>
    <row r="1048484" s="23" customFormat="1" customHeight="1"/>
    <row r="1048485" s="23" customFormat="1" customHeight="1"/>
    <row r="1048486" s="23" customFormat="1" customHeight="1"/>
    <row r="1048487" s="23" customFormat="1" customHeight="1"/>
    <row r="1048488" s="23" customFormat="1" customHeight="1"/>
    <row r="1048489" s="23" customFormat="1" customHeight="1"/>
    <row r="1048490" s="23" customFormat="1" customHeight="1"/>
    <row r="1048491" s="23" customFormat="1" customHeight="1"/>
    <row r="1048492" s="23" customFormat="1" customHeight="1"/>
    <row r="1048493" s="23" customFormat="1" customHeight="1"/>
    <row r="1048494" s="23" customFormat="1" customHeight="1"/>
    <row r="1048495" s="23" customFormat="1" customHeight="1"/>
    <row r="1048496" s="23" customFormat="1" customHeight="1"/>
    <row r="1048497" s="23" customFormat="1" customHeight="1"/>
    <row r="1048498" s="23" customFormat="1" customHeight="1"/>
    <row r="1048499" s="23" customFormat="1" customHeight="1"/>
    <row r="1048500" s="23" customFormat="1" customHeight="1"/>
    <row r="1048501" s="23" customFormat="1" customHeight="1"/>
    <row r="1048502" s="23" customFormat="1" customHeight="1"/>
    <row r="1048503" s="23" customFormat="1" customHeight="1"/>
    <row r="1048504" s="23" customFormat="1" customHeight="1"/>
    <row r="1048505" s="23" customFormat="1" customHeight="1"/>
    <row r="1048506" s="23" customFormat="1" customHeight="1"/>
    <row r="1048507" s="23" customFormat="1" customHeight="1"/>
    <row r="1048508" s="23" customFormat="1" customHeight="1"/>
    <row r="1048509" s="23" customFormat="1" customHeight="1"/>
    <row r="1048510" s="23" customFormat="1" customHeight="1"/>
    <row r="1048511" s="23" customFormat="1" customHeight="1"/>
    <row r="1048512" s="23" customFormat="1" customHeight="1"/>
    <row r="1048513" s="23" customFormat="1" customHeight="1"/>
    <row r="1048514" s="23" customFormat="1" customHeight="1"/>
    <row r="1048515" s="23" customFormat="1" customHeight="1"/>
    <row r="1048516" s="23" customFormat="1" customHeight="1"/>
    <row r="1048517" s="23" customFormat="1" customHeight="1"/>
    <row r="1048518" s="23" customFormat="1" customHeight="1"/>
    <row r="1048519" s="23" customFormat="1" customHeight="1"/>
    <row r="1048520" s="23" customFormat="1" customHeight="1"/>
    <row r="1048521" s="23" customFormat="1" customHeight="1"/>
    <row r="1048522" s="23" customFormat="1" customHeight="1"/>
    <row r="1048523" s="23" customFormat="1" customHeight="1"/>
    <row r="1048524" s="23" customFormat="1" customHeight="1"/>
    <row r="1048525" s="23" customFormat="1" customHeight="1"/>
    <row r="1048526" s="23" customFormat="1" customHeight="1"/>
    <row r="1048527" s="23" customFormat="1" customHeight="1"/>
    <row r="1048528" s="23" customFormat="1" customHeight="1"/>
    <row r="1048529" s="23" customFormat="1" customHeight="1"/>
    <row r="1048530" s="23" customFormat="1" customHeight="1"/>
    <row r="1048531" s="23" customFormat="1" customHeight="1"/>
    <row r="1048532" s="23" customFormat="1" customHeight="1"/>
    <row r="1048533" s="23" customFormat="1" customHeight="1"/>
    <row r="1048534" s="23" customFormat="1" customHeight="1"/>
    <row r="1048535" s="23" customFormat="1" customHeight="1"/>
    <row r="1048536" s="23" customFormat="1" customHeight="1"/>
    <row r="1048537" s="23" customFormat="1" customHeight="1"/>
    <row r="1048538" s="23" customFormat="1" customHeight="1"/>
    <row r="1048539" s="23" customFormat="1" customHeight="1"/>
    <row r="1048540" s="23" customFormat="1" customHeight="1"/>
    <row r="1048541" s="23" customFormat="1" customHeight="1"/>
    <row r="1048542" s="23" customFormat="1" customHeight="1"/>
    <row r="1048543" s="23" customFormat="1" customHeight="1"/>
    <row r="1048544" s="23" customFormat="1" customHeight="1"/>
    <row r="1048545" s="23" customFormat="1" customHeight="1"/>
    <row r="1048546" s="23" customFormat="1" customHeight="1"/>
    <row r="1048547" s="23" customFormat="1" customHeight="1"/>
    <row r="1048548" s="23" customFormat="1" customHeight="1"/>
    <row r="1048549" s="23" customFormat="1" customHeight="1"/>
    <row r="1048550" s="23" customFormat="1" customHeight="1"/>
    <row r="1048551" s="23" customFormat="1" customHeight="1"/>
    <row r="1048552" s="23" customFormat="1" customHeight="1"/>
    <row r="1048553" s="23" customFormat="1" customHeight="1"/>
    <row r="1048554" s="23" customFormat="1" customHeight="1"/>
    <row r="1048555" s="23" customFormat="1" customHeight="1"/>
    <row r="1048556" s="23" customFormat="1" customHeight="1"/>
    <row r="1048557" s="23" customFormat="1" customHeight="1"/>
    <row r="1048558" s="23" customFormat="1" customHeight="1"/>
    <row r="1048559" s="23" customFormat="1" customHeight="1"/>
    <row r="1048560" s="23" customFormat="1" customHeight="1"/>
    <row r="1048561" s="23" customFormat="1" customHeight="1"/>
    <row r="1048562" s="23" customFormat="1" customHeight="1"/>
    <row r="1048563" s="23" customFormat="1" customHeight="1"/>
    <row r="1048564" s="23" customFormat="1" customHeight="1"/>
    <row r="1048565" s="23" customFormat="1" customHeight="1"/>
    <row r="1048566" s="23" customFormat="1" customHeight="1"/>
    <row r="1048567" s="23" customFormat="1" customHeight="1"/>
    <row r="1048568" s="23" customFormat="1" customHeight="1"/>
    <row r="1048569" s="23" customFormat="1" customHeight="1"/>
    <row r="1048570" s="23" customFormat="1" customHeight="1"/>
    <row r="1048571" s="23" customFormat="1" customHeight="1"/>
    <row r="1048572" s="23" customFormat="1" customHeight="1"/>
    <row r="1048573" s="23" customFormat="1" customHeight="1"/>
    <row r="1048574" s="23" customFormat="1" customHeight="1"/>
    <row r="1048575" s="23" customFormat="1" customHeight="1"/>
    <row r="1048576" s="23" customFormat="1" customHeight="1"/>
  </sheetData>
  <mergeCells count="12">
    <mergeCell ref="A1:L1"/>
    <mergeCell ref="A2:L2"/>
    <mergeCell ref="A3:L3"/>
    <mergeCell ref="B5:D5"/>
    <mergeCell ref="B9:D9"/>
    <mergeCell ref="B12:D12"/>
    <mergeCell ref="B15:D15"/>
    <mergeCell ref="B18:D18"/>
    <mergeCell ref="B24:D24"/>
    <mergeCell ref="B27:D27"/>
    <mergeCell ref="B30:D30"/>
    <mergeCell ref="B33:D33"/>
  </mergeCells>
  <pageMargins left="0.751388888888889" right="0.511805555555556" top="0.235416666666667" bottom="0.432638888888889" header="0.511805555555556" footer="0.511805555555556"/>
  <pageSetup paperSize="9" scale="72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6"/>
  <sheetViews>
    <sheetView workbookViewId="0">
      <selection activeCell="F5" sqref="F5"/>
    </sheetView>
  </sheetViews>
  <sheetFormatPr defaultColWidth="9" defaultRowHeight="15" outlineLevelRow="5"/>
  <cols>
    <col min="2" max="2" width="16.7047619047619" style="1" customWidth="1"/>
    <col min="3" max="4" width="13.7047619047619" style="1" customWidth="1"/>
    <col min="5" max="5" width="16" style="1" customWidth="1"/>
    <col min="6" max="6" width="36.1428571428571" style="1" customWidth="1"/>
    <col min="7" max="7" width="18.1428571428571" style="1" customWidth="1"/>
    <col min="8" max="8" width="16.5714285714286" style="1" customWidth="1"/>
    <col min="9" max="9" width="20.2857142857143" style="1" customWidth="1"/>
    <col min="10" max="10" width="17.847619047619" style="1" customWidth="1"/>
    <col min="11" max="16372" width="9" style="1"/>
  </cols>
  <sheetData>
    <row r="1" s="1" customFormat="1" ht="13.5" spans="2:12">
      <c r="B1" s="2" t="s">
        <v>198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12" spans="2:12">
      <c r="B2" s="3" t="s">
        <v>382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12" spans="2:12">
      <c r="B3" s="3" t="s">
        <v>200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="1" customFormat="1" ht="25.5" spans="1:10">
      <c r="A4" s="4" t="s">
        <v>201</v>
      </c>
      <c r="B4" s="5" t="s">
        <v>205</v>
      </c>
      <c r="C4" s="5" t="s">
        <v>383</v>
      </c>
      <c r="D4" s="6" t="s">
        <v>203</v>
      </c>
      <c r="E4" s="5" t="s">
        <v>384</v>
      </c>
      <c r="F4" s="5" t="s">
        <v>385</v>
      </c>
      <c r="G4" s="5" t="s">
        <v>386</v>
      </c>
      <c r="H4" s="5" t="s">
        <v>387</v>
      </c>
      <c r="I4" s="5" t="s">
        <v>388</v>
      </c>
      <c r="J4" s="5" t="s">
        <v>389</v>
      </c>
    </row>
    <row r="5" s="1" customFormat="1" ht="36" customHeight="1" spans="1:10">
      <c r="A5" s="7">
        <v>1</v>
      </c>
      <c r="B5" s="8">
        <v>74334</v>
      </c>
      <c r="C5" s="9">
        <v>4</v>
      </c>
      <c r="D5" s="9">
        <v>29</v>
      </c>
      <c r="E5" s="10" t="s">
        <v>390</v>
      </c>
      <c r="F5" s="11" t="s">
        <v>197</v>
      </c>
      <c r="G5" s="12">
        <v>100</v>
      </c>
      <c r="H5" s="13">
        <v>20</v>
      </c>
      <c r="I5" s="12">
        <v>120</v>
      </c>
      <c r="J5" s="21">
        <v>46020</v>
      </c>
    </row>
    <row r="6" spans="1:10">
      <c r="A6" s="14">
        <v>1</v>
      </c>
      <c r="B6" s="15"/>
      <c r="C6" s="16" t="s">
        <v>358</v>
      </c>
      <c r="D6" s="17"/>
      <c r="E6" s="18"/>
      <c r="F6" s="19"/>
      <c r="G6" s="20">
        <f t="shared" ref="G6:I6" si="0">SUM(G5:G5)</f>
        <v>100</v>
      </c>
      <c r="H6" s="20">
        <f>SUM(H5:H5)</f>
        <v>20</v>
      </c>
      <c r="I6" s="20">
        <f>SUM(I5:I5)</f>
        <v>120</v>
      </c>
      <c r="J6" s="19"/>
    </row>
  </sheetData>
  <mergeCells count="4">
    <mergeCell ref="B1:L1"/>
    <mergeCell ref="B2:L2"/>
    <mergeCell ref="B3:L3"/>
    <mergeCell ref="C6:E6"/>
  </mergeCells>
  <pageMargins left="0.751388888888889" right="0.751388888888889" top="1" bottom="1" header="0.511805555555556" footer="0.511805555555556"/>
  <pageSetup paperSize="9" scale="7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Main File 31 Dec 2025 </vt:lpstr>
      <vt:lpstr>Saving Account </vt:lpstr>
      <vt:lpstr>Current Account </vt:lpstr>
      <vt:lpstr>Pigmy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pratap.bhalerao</dc:creator>
  <cp:lastModifiedBy>pratap.bhalerao</cp:lastModifiedBy>
  <dcterms:created xsi:type="dcterms:W3CDTF">2025-12-30T12:15:48Z</dcterms:created>
  <dcterms:modified xsi:type="dcterms:W3CDTF">2025-12-30T12:16:52Z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